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E17" i="1" l="1"/>
  <c r="F17" i="1"/>
  <c r="G17" i="1"/>
  <c r="D17" i="1"/>
  <c r="E16" i="1"/>
  <c r="F16" i="1"/>
  <c r="G16" i="1"/>
  <c r="D16" i="1"/>
  <c r="D43" i="1" l="1"/>
  <c r="E43" i="1"/>
  <c r="F43" i="1"/>
  <c r="G43" i="1"/>
  <c r="C43" i="1"/>
  <c r="F28" i="1"/>
  <c r="G28" i="1"/>
  <c r="F24" i="1"/>
  <c r="C33" i="1"/>
  <c r="C30" i="1"/>
  <c r="C28" i="1"/>
  <c r="C26" i="1"/>
  <c r="C24" i="1"/>
  <c r="C21" i="1"/>
  <c r="C19" i="1"/>
  <c r="F21" i="1"/>
  <c r="G21" i="1"/>
  <c r="G19" i="1"/>
  <c r="F19" i="1"/>
  <c r="G40" i="1" l="1"/>
  <c r="F40" i="1"/>
  <c r="E40" i="1"/>
  <c r="D40" i="1"/>
  <c r="C40" i="1"/>
  <c r="G38" i="1"/>
  <c r="F38" i="1"/>
  <c r="E38" i="1"/>
  <c r="D38" i="1"/>
  <c r="C38" i="1"/>
  <c r="G33" i="1"/>
  <c r="F33" i="1"/>
  <c r="E33" i="1"/>
  <c r="D33" i="1"/>
  <c r="G30" i="1"/>
  <c r="F30" i="1"/>
  <c r="E30" i="1"/>
  <c r="D30" i="1"/>
  <c r="E28" i="1"/>
  <c r="D28" i="1"/>
  <c r="G26" i="1"/>
  <c r="F26" i="1"/>
  <c r="E26" i="1"/>
  <c r="D26" i="1"/>
  <c r="G24" i="1"/>
  <c r="E24" i="1"/>
  <c r="D24" i="1"/>
  <c r="E21" i="1"/>
  <c r="D21" i="1"/>
  <c r="E19" i="1"/>
  <c r="D19" i="1"/>
</calcChain>
</file>

<file path=xl/sharedStrings.xml><?xml version="1.0" encoding="utf-8"?>
<sst xmlns="http://schemas.openxmlformats.org/spreadsheetml/2006/main" count="50" uniqueCount="41">
  <si>
    <t>№ п/п</t>
  </si>
  <si>
    <t>Поселение</t>
  </si>
  <si>
    <t xml:space="preserve"> Совет Депутатов</t>
  </si>
  <si>
    <t>Финансовое управление</t>
  </si>
  <si>
    <t>Администрация</t>
  </si>
  <si>
    <t>РУО</t>
  </si>
  <si>
    <t>V факт. дох. отч. Периода</t>
  </si>
  <si>
    <t>V кас.план дох.отч.периода</t>
  </si>
  <si>
    <t>Р факт.отч.периода</t>
  </si>
  <si>
    <t>Р кас.план.отч.периода</t>
  </si>
  <si>
    <t>V факт.дох.анал.периода прошлого года</t>
  </si>
  <si>
    <t>V факт невыясн.пост.отч.периода</t>
  </si>
  <si>
    <t>V недоимки отч.периода</t>
  </si>
  <si>
    <t>V недоимки на нач.года</t>
  </si>
  <si>
    <t>V проср.кред.зад.отч.периода</t>
  </si>
  <si>
    <t>V проср.дебит.зад.отч.периода</t>
  </si>
  <si>
    <t>Р год план</t>
  </si>
  <si>
    <t>V факт. дох. отч. периода+дотации</t>
  </si>
  <si>
    <t>V первонач. план доходов</t>
  </si>
  <si>
    <t>V собст.дох. отч. периода</t>
  </si>
  <si>
    <t xml:space="preserve">V собст.дох. анал.пер. прошлого года </t>
  </si>
  <si>
    <t>I. Качество (точность) планирования</t>
  </si>
  <si>
    <t xml:space="preserve">Изменение (рост/снижение) плана по налоговым и неналоговым доходам в текущем финансовом году </t>
  </si>
  <si>
    <t xml:space="preserve">рейтинг </t>
  </si>
  <si>
    <t>Исполнение первоначально утвержденного плана по налоговым и неналоговым доходам</t>
  </si>
  <si>
    <t>II. Качество исполнения</t>
  </si>
  <si>
    <t>Фактическое исполнение плана по налоговым и неналоговым доходам за отчетный период</t>
  </si>
  <si>
    <t>Фактическое исполнение плана по расходам за отчетный период</t>
  </si>
  <si>
    <t>Темп роста налоговых и неналоговых доходов к соответствующему периоду отчетного финансового года</t>
  </si>
  <si>
    <t>Удельный вес невыясненных поступлений в объеме налоговых и неналоговых доходов за отчетный период</t>
  </si>
  <si>
    <t xml:space="preserve">III. Недоимка по отдельным налогам, подлежащим зачислению в бюджеты поселений </t>
  </si>
  <si>
    <t>Удельный вес недоимки в объеме фактически полученных налоговых и неналоговых доходов за отчетный период</t>
  </si>
  <si>
    <t>Темп роста недоимки по сравнению с данными на начало текущего финансового года</t>
  </si>
  <si>
    <t>IV. Просроченная задолженность по бюджетам поселений (срок погашения которой наступил (по выставленным счетам и актам выполненных работ)</t>
  </si>
  <si>
    <t>Удельный вес просроченной кредиторской задолженности в объеме планируемых расходов</t>
  </si>
  <si>
    <t>Удельный вес просроченной дебиторской задолженности в объеме планируемых расходов</t>
  </si>
  <si>
    <t>V. Расчет итогового рейтинга</t>
  </si>
  <si>
    <t>Итоговый рейтинг</t>
  </si>
  <si>
    <t xml:space="preserve"> </t>
  </si>
  <si>
    <t>Комитет</t>
  </si>
  <si>
    <t>РЕЙТИНГ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</si>
</sst>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0" fillId="0" borderId="0" xfId="0" applyFill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2" fontId="1" fillId="3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1" fillId="3" borderId="1" xfId="0" applyFont="1" applyFill="1" applyBorder="1"/>
    <xf numFmtId="0" fontId="0" fillId="4" borderId="1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H40" sqref="H40"/>
    </sheetView>
  </sheetViews>
  <sheetFormatPr defaultRowHeight="15" x14ac:dyDescent="0.25"/>
  <cols>
    <col min="1" max="1" width="4.28515625" customWidth="1"/>
    <col min="2" max="2" width="36.140625" customWidth="1"/>
    <col min="3" max="3" width="12.140625" customWidth="1"/>
    <col min="4" max="4" width="13" customWidth="1"/>
    <col min="5" max="5" width="10.42578125" customWidth="1"/>
    <col min="6" max="7" width="10" bestFit="1" customWidth="1"/>
  </cols>
  <sheetData>
    <row r="1" spans="1:7" ht="36" customHeight="1" x14ac:dyDescent="0.25">
      <c r="B1" s="1"/>
      <c r="C1" s="27"/>
      <c r="D1" s="27"/>
      <c r="E1" s="27"/>
      <c r="F1" s="27"/>
      <c r="G1" s="27"/>
    </row>
    <row r="2" spans="1:7" ht="30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39</v>
      </c>
      <c r="G2" s="4" t="s">
        <v>5</v>
      </c>
    </row>
    <row r="3" spans="1:7" x14ac:dyDescent="0.25">
      <c r="A3" s="5">
        <v>1</v>
      </c>
      <c r="B3" s="6" t="s">
        <v>6</v>
      </c>
      <c r="C3" s="7">
        <v>0</v>
      </c>
      <c r="D3" s="7">
        <v>264.29025000000001</v>
      </c>
      <c r="E3" s="7">
        <v>7915.6517999999996</v>
      </c>
      <c r="F3" s="7">
        <v>3478.0328599999998</v>
      </c>
      <c r="G3" s="7">
        <v>0</v>
      </c>
    </row>
    <row r="4" spans="1:7" x14ac:dyDescent="0.25">
      <c r="A4" s="5">
        <v>2</v>
      </c>
      <c r="B4" s="6" t="s">
        <v>7</v>
      </c>
      <c r="C4" s="7">
        <v>0</v>
      </c>
      <c r="D4" s="7">
        <v>217.5</v>
      </c>
      <c r="E4" s="7">
        <v>7597.5</v>
      </c>
      <c r="F4" s="7">
        <v>3402.41491</v>
      </c>
      <c r="G4" s="7">
        <v>0</v>
      </c>
    </row>
    <row r="5" spans="1:7" x14ac:dyDescent="0.25">
      <c r="A5" s="5">
        <v>3</v>
      </c>
      <c r="B5" s="6" t="s">
        <v>8</v>
      </c>
      <c r="C5" s="7">
        <v>5919.3458000000001</v>
      </c>
      <c r="D5" s="7">
        <v>39564.143320000003</v>
      </c>
      <c r="E5" s="7">
        <v>426314.40805999999</v>
      </c>
      <c r="F5" s="7">
        <v>87883.92628</v>
      </c>
      <c r="G5" s="7">
        <v>837993.91144000005</v>
      </c>
    </row>
    <row r="6" spans="1:7" x14ac:dyDescent="0.25">
      <c r="A6" s="5">
        <v>4</v>
      </c>
      <c r="B6" s="6" t="s">
        <v>9</v>
      </c>
      <c r="C6" s="7">
        <v>5919.3458000000001</v>
      </c>
      <c r="D6" s="7">
        <v>39620.031490000001</v>
      </c>
      <c r="E6" s="7">
        <v>441147.51796000003</v>
      </c>
      <c r="F6" s="7">
        <v>196246.07837</v>
      </c>
      <c r="G6" s="7">
        <v>843072.22355</v>
      </c>
    </row>
    <row r="7" spans="1:7" ht="30" x14ac:dyDescent="0.25">
      <c r="A7" s="5">
        <v>5</v>
      </c>
      <c r="B7" s="6" t="s">
        <v>10</v>
      </c>
      <c r="C7" s="7">
        <v>0</v>
      </c>
      <c r="D7" s="7">
        <v>243.83098000000001</v>
      </c>
      <c r="E7" s="7">
        <v>6489.7576300000001</v>
      </c>
      <c r="F7" s="7">
        <v>5093.7372599999999</v>
      </c>
      <c r="G7" s="7">
        <v>1.1687000000000001</v>
      </c>
    </row>
    <row r="8" spans="1:7" x14ac:dyDescent="0.25">
      <c r="A8" s="5">
        <v>6</v>
      </c>
      <c r="B8" s="6" t="s">
        <v>11</v>
      </c>
      <c r="C8" s="7">
        <v>0</v>
      </c>
      <c r="D8" s="7">
        <v>0</v>
      </c>
      <c r="E8" s="7">
        <v>-13.27223</v>
      </c>
      <c r="F8" s="7">
        <v>-54.445900000000002</v>
      </c>
      <c r="G8" s="7">
        <v>0</v>
      </c>
    </row>
    <row r="9" spans="1:7" s="11" customFormat="1" x14ac:dyDescent="0.25">
      <c r="A9" s="8">
        <v>7</v>
      </c>
      <c r="B9" s="9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s="11" customFormat="1" x14ac:dyDescent="0.25">
      <c r="A10" s="8">
        <v>8</v>
      </c>
      <c r="B10" s="9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5">
      <c r="A11" s="5">
        <v>9</v>
      </c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5">
        <v>10</v>
      </c>
      <c r="B12" s="6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5">
        <v>11</v>
      </c>
      <c r="B13" s="6" t="s">
        <v>16</v>
      </c>
      <c r="C13" s="7">
        <v>5919.3458000000001</v>
      </c>
      <c r="D13" s="7">
        <v>39620.031490000001</v>
      </c>
      <c r="E13" s="7">
        <v>441147.51796000003</v>
      </c>
      <c r="F13" s="7">
        <v>196246.07837</v>
      </c>
      <c r="G13" s="7">
        <v>843072.22355</v>
      </c>
    </row>
    <row r="14" spans="1:7" x14ac:dyDescent="0.25">
      <c r="A14" s="5">
        <v>12</v>
      </c>
      <c r="B14" s="6" t="s">
        <v>17</v>
      </c>
      <c r="C14" s="7">
        <v>0</v>
      </c>
      <c r="D14" s="7">
        <f>D3+12409+675</f>
        <v>13348.29025</v>
      </c>
      <c r="E14" s="7">
        <v>11086.4058</v>
      </c>
      <c r="F14" s="7">
        <v>3478.0328599999998</v>
      </c>
      <c r="G14" s="7">
        <v>0</v>
      </c>
    </row>
    <row r="15" spans="1:7" x14ac:dyDescent="0.25">
      <c r="A15" s="5">
        <v>13</v>
      </c>
      <c r="B15" s="6" t="s">
        <v>18</v>
      </c>
      <c r="C15" s="7">
        <v>0</v>
      </c>
      <c r="D15" s="7">
        <v>513</v>
      </c>
      <c r="E15" s="7">
        <v>9663</v>
      </c>
      <c r="F15" s="7">
        <v>0</v>
      </c>
      <c r="G15" s="7">
        <v>0</v>
      </c>
    </row>
    <row r="16" spans="1:7" x14ac:dyDescent="0.25">
      <c r="A16" s="5">
        <v>14</v>
      </c>
      <c r="B16" s="6" t="s">
        <v>19</v>
      </c>
      <c r="C16" s="7">
        <v>0</v>
      </c>
      <c r="D16" s="7">
        <f>D3</f>
        <v>264.29025000000001</v>
      </c>
      <c r="E16" s="7">
        <f t="shared" ref="E16:G16" si="0">E3</f>
        <v>7915.6517999999996</v>
      </c>
      <c r="F16" s="7">
        <f t="shared" si="0"/>
        <v>3478.0328599999998</v>
      </c>
      <c r="G16" s="7">
        <f t="shared" si="0"/>
        <v>0</v>
      </c>
    </row>
    <row r="17" spans="1:11" x14ac:dyDescent="0.25">
      <c r="A17" s="5">
        <v>15</v>
      </c>
      <c r="B17" s="6" t="s">
        <v>20</v>
      </c>
      <c r="C17" s="7">
        <v>0</v>
      </c>
      <c r="D17" s="7">
        <f>D7</f>
        <v>243.83098000000001</v>
      </c>
      <c r="E17" s="7">
        <f t="shared" ref="E17:G17" si="1">E7</f>
        <v>6489.7576300000001</v>
      </c>
      <c r="F17" s="7">
        <f t="shared" si="1"/>
        <v>5093.7372599999999</v>
      </c>
      <c r="G17" s="7">
        <f t="shared" si="1"/>
        <v>1.1687000000000001</v>
      </c>
    </row>
    <row r="18" spans="1:11" x14ac:dyDescent="0.25">
      <c r="A18" s="28" t="s">
        <v>21</v>
      </c>
      <c r="B18" s="29"/>
      <c r="C18" s="29"/>
      <c r="D18" s="29"/>
      <c r="E18" s="29"/>
      <c r="F18" s="29"/>
      <c r="G18" s="30"/>
    </row>
    <row r="19" spans="1:11" ht="39" x14ac:dyDescent="0.25">
      <c r="A19" s="12">
        <v>1</v>
      </c>
      <c r="B19" s="13" t="s">
        <v>22</v>
      </c>
      <c r="C19" s="14" t="e">
        <f t="shared" ref="C19:G19" si="2">C4/C15</f>
        <v>#DIV/0!</v>
      </c>
      <c r="D19" s="14">
        <f t="shared" si="2"/>
        <v>0.42397660818713451</v>
      </c>
      <c r="E19" s="14">
        <f t="shared" si="2"/>
        <v>0.78624650729587087</v>
      </c>
      <c r="F19" s="14" t="e">
        <f t="shared" si="2"/>
        <v>#DIV/0!</v>
      </c>
      <c r="G19" s="14" t="e">
        <f t="shared" si="2"/>
        <v>#DIV/0!</v>
      </c>
      <c r="K19" t="s">
        <v>38</v>
      </c>
    </row>
    <row r="20" spans="1:11" s="18" customFormat="1" x14ac:dyDescent="0.25">
      <c r="A20" s="15"/>
      <c r="B20" s="16" t="s">
        <v>23</v>
      </c>
      <c r="C20" s="17">
        <v>4</v>
      </c>
      <c r="D20" s="17">
        <v>2</v>
      </c>
      <c r="E20" s="17">
        <v>1</v>
      </c>
      <c r="F20" s="17">
        <v>3</v>
      </c>
      <c r="G20" s="17">
        <v>4</v>
      </c>
    </row>
    <row r="21" spans="1:11" ht="39" x14ac:dyDescent="0.25">
      <c r="A21" s="12">
        <v>2</v>
      </c>
      <c r="B21" s="13" t="s">
        <v>24</v>
      </c>
      <c r="C21" s="14" t="e">
        <f t="shared" ref="C21:G21" si="3">C3/C15</f>
        <v>#DIV/0!</v>
      </c>
      <c r="D21" s="14">
        <f t="shared" si="3"/>
        <v>0.51518567251461989</v>
      </c>
      <c r="E21" s="14">
        <f t="shared" si="3"/>
        <v>0.81917125116423473</v>
      </c>
      <c r="F21" s="14" t="e">
        <f t="shared" si="3"/>
        <v>#DIV/0!</v>
      </c>
      <c r="G21" s="14" t="e">
        <f t="shared" si="3"/>
        <v>#DIV/0!</v>
      </c>
    </row>
    <row r="22" spans="1:11" s="18" customFormat="1" x14ac:dyDescent="0.25">
      <c r="A22" s="15"/>
      <c r="B22" s="16" t="s">
        <v>23</v>
      </c>
      <c r="C22" s="17">
        <v>4</v>
      </c>
      <c r="D22" s="17">
        <v>2</v>
      </c>
      <c r="E22" s="17">
        <v>1</v>
      </c>
      <c r="F22" s="17">
        <v>3</v>
      </c>
      <c r="G22" s="17">
        <v>4</v>
      </c>
    </row>
    <row r="23" spans="1:11" x14ac:dyDescent="0.25">
      <c r="A23" s="25" t="s">
        <v>25</v>
      </c>
      <c r="B23" s="26"/>
      <c r="C23" s="26"/>
      <c r="D23" s="26"/>
      <c r="E23" s="26"/>
      <c r="F23" s="26"/>
      <c r="G23" s="26"/>
    </row>
    <row r="24" spans="1:11" ht="39" x14ac:dyDescent="0.25">
      <c r="A24" s="8">
        <v>1</v>
      </c>
      <c r="B24" s="13" t="s">
        <v>26</v>
      </c>
      <c r="C24" s="14" t="e">
        <f t="shared" ref="C24:G24" si="4">C3/C4</f>
        <v>#DIV/0!</v>
      </c>
      <c r="D24" s="14">
        <f t="shared" si="4"/>
        <v>1.2151275862068966</v>
      </c>
      <c r="E24" s="14">
        <f t="shared" si="4"/>
        <v>1.0418758538993089</v>
      </c>
      <c r="F24" s="14">
        <f t="shared" si="4"/>
        <v>1.0222247879815456</v>
      </c>
      <c r="G24" s="14" t="e">
        <f t="shared" si="4"/>
        <v>#DIV/0!</v>
      </c>
    </row>
    <row r="25" spans="1:11" s="18" customFormat="1" x14ac:dyDescent="0.25">
      <c r="A25" s="15"/>
      <c r="B25" s="16" t="s">
        <v>23</v>
      </c>
      <c r="C25" s="17">
        <v>4</v>
      </c>
      <c r="D25" s="17">
        <v>1</v>
      </c>
      <c r="E25" s="17">
        <v>2</v>
      </c>
      <c r="F25" s="17">
        <v>3</v>
      </c>
      <c r="G25" s="17">
        <v>4</v>
      </c>
    </row>
    <row r="26" spans="1:11" ht="26.25" x14ac:dyDescent="0.25">
      <c r="A26" s="8">
        <v>2</v>
      </c>
      <c r="B26" s="13" t="s">
        <v>27</v>
      </c>
      <c r="C26" s="14">
        <f t="shared" ref="C26:G26" si="5">C5/C6</f>
        <v>1</v>
      </c>
      <c r="D26" s="14">
        <f t="shared" si="5"/>
        <v>0.99858939612367281</v>
      </c>
      <c r="E26" s="14">
        <f t="shared" si="5"/>
        <v>0.96637607762457134</v>
      </c>
      <c r="F26" s="14">
        <f t="shared" si="5"/>
        <v>0.44782513367887383</v>
      </c>
      <c r="G26" s="14">
        <f t="shared" si="5"/>
        <v>0.99397642103707762</v>
      </c>
    </row>
    <row r="27" spans="1:11" s="18" customFormat="1" x14ac:dyDescent="0.25">
      <c r="A27" s="15"/>
      <c r="B27" s="16" t="s">
        <v>23</v>
      </c>
      <c r="C27" s="17">
        <v>1</v>
      </c>
      <c r="D27" s="17">
        <v>2</v>
      </c>
      <c r="E27" s="17">
        <v>4</v>
      </c>
      <c r="F27" s="17">
        <v>5</v>
      </c>
      <c r="G27" s="17">
        <v>3</v>
      </c>
    </row>
    <row r="28" spans="1:11" ht="39" x14ac:dyDescent="0.25">
      <c r="A28" s="8">
        <v>3</v>
      </c>
      <c r="B28" s="13" t="s">
        <v>28</v>
      </c>
      <c r="C28" s="14" t="e">
        <f t="shared" ref="C28:G28" si="6">C3/C7</f>
        <v>#DIV/0!</v>
      </c>
      <c r="D28" s="14">
        <f t="shared" si="6"/>
        <v>1.0839075904136546</v>
      </c>
      <c r="E28" s="14">
        <f t="shared" si="6"/>
        <v>1.2197145488775363</v>
      </c>
      <c r="F28" s="14">
        <f t="shared" si="6"/>
        <v>0.68280570482349534</v>
      </c>
      <c r="G28" s="14">
        <f t="shared" si="6"/>
        <v>0</v>
      </c>
    </row>
    <row r="29" spans="1:11" s="18" customFormat="1" x14ac:dyDescent="0.25">
      <c r="A29" s="15"/>
      <c r="B29" s="16" t="s">
        <v>23</v>
      </c>
      <c r="C29" s="17">
        <v>4</v>
      </c>
      <c r="D29" s="17">
        <v>2</v>
      </c>
      <c r="E29" s="17">
        <v>1</v>
      </c>
      <c r="F29" s="17">
        <v>3</v>
      </c>
      <c r="G29" s="17">
        <v>4</v>
      </c>
    </row>
    <row r="30" spans="1:11" ht="39" x14ac:dyDescent="0.25">
      <c r="A30" s="8">
        <v>4</v>
      </c>
      <c r="B30" s="13" t="s">
        <v>29</v>
      </c>
      <c r="C30" s="14" t="e">
        <f t="shared" ref="C30:G30" si="7">C8/C3</f>
        <v>#DIV/0!</v>
      </c>
      <c r="D30" s="14">
        <f t="shared" si="7"/>
        <v>0</v>
      </c>
      <c r="E30" s="14">
        <f t="shared" si="7"/>
        <v>-1.676707153793703E-3</v>
      </c>
      <c r="F30" s="14">
        <f t="shared" si="7"/>
        <v>-1.5654222427329223E-2</v>
      </c>
      <c r="G30" s="14" t="e">
        <f t="shared" si="7"/>
        <v>#DIV/0!</v>
      </c>
    </row>
    <row r="31" spans="1:11" s="18" customFormat="1" x14ac:dyDescent="0.25">
      <c r="A31" s="15"/>
      <c r="B31" s="16" t="s">
        <v>23</v>
      </c>
      <c r="C31" s="17">
        <v>1</v>
      </c>
      <c r="D31" s="17">
        <v>1</v>
      </c>
      <c r="E31" s="17">
        <v>3</v>
      </c>
      <c r="F31" s="17">
        <v>2</v>
      </c>
      <c r="G31" s="17">
        <v>1</v>
      </c>
    </row>
    <row r="32" spans="1:11" s="19" customFormat="1" ht="12.75" x14ac:dyDescent="0.2">
      <c r="A32" s="25" t="s">
        <v>30</v>
      </c>
      <c r="B32" s="26"/>
      <c r="C32" s="26"/>
      <c r="D32" s="26"/>
      <c r="E32" s="26"/>
      <c r="F32" s="26"/>
      <c r="G32" s="26"/>
    </row>
    <row r="33" spans="1:7" ht="39" x14ac:dyDescent="0.25">
      <c r="A33" s="8">
        <v>1</v>
      </c>
      <c r="B33" s="13" t="s">
        <v>31</v>
      </c>
      <c r="C33" s="14" t="e">
        <f t="shared" ref="C33:G33" si="8">C9/C3</f>
        <v>#DIV/0!</v>
      </c>
      <c r="D33" s="14">
        <f t="shared" si="8"/>
        <v>0</v>
      </c>
      <c r="E33" s="14">
        <f t="shared" si="8"/>
        <v>0</v>
      </c>
      <c r="F33" s="14">
        <f t="shared" si="8"/>
        <v>0</v>
      </c>
      <c r="G33" s="14" t="e">
        <f t="shared" si="8"/>
        <v>#DIV/0!</v>
      </c>
    </row>
    <row r="34" spans="1:7" s="18" customFormat="1" x14ac:dyDescent="0.25">
      <c r="A34" s="15"/>
      <c r="B34" s="16" t="s">
        <v>23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</row>
    <row r="35" spans="1:7" ht="39" x14ac:dyDescent="0.25">
      <c r="A35" s="8">
        <v>2</v>
      </c>
      <c r="B35" s="13" t="s">
        <v>32</v>
      </c>
      <c r="C35" s="14"/>
      <c r="D35" s="14"/>
      <c r="E35" s="14"/>
      <c r="F35" s="14"/>
      <c r="G35" s="14"/>
    </row>
    <row r="36" spans="1:7" s="18" customFormat="1" x14ac:dyDescent="0.25">
      <c r="A36" s="15"/>
      <c r="B36" s="16" t="s">
        <v>23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</row>
    <row r="37" spans="1:7" s="19" customFormat="1" ht="12.75" x14ac:dyDescent="0.2">
      <c r="A37" s="25" t="s">
        <v>33</v>
      </c>
      <c r="B37" s="26"/>
      <c r="C37" s="26"/>
      <c r="D37" s="26"/>
      <c r="E37" s="26"/>
      <c r="F37" s="26"/>
      <c r="G37" s="26"/>
    </row>
    <row r="38" spans="1:7" ht="39" x14ac:dyDescent="0.25">
      <c r="A38" s="8">
        <v>1</v>
      </c>
      <c r="B38" s="13" t="s">
        <v>34</v>
      </c>
      <c r="C38" s="1">
        <f t="shared" ref="C38:G38" si="9">C11/C13</f>
        <v>0</v>
      </c>
      <c r="D38" s="1">
        <f t="shared" si="9"/>
        <v>0</v>
      </c>
      <c r="E38" s="1">
        <f t="shared" si="9"/>
        <v>0</v>
      </c>
      <c r="F38" s="1">
        <f t="shared" si="9"/>
        <v>0</v>
      </c>
      <c r="G38" s="1">
        <f t="shared" si="9"/>
        <v>0</v>
      </c>
    </row>
    <row r="39" spans="1:7" s="18" customFormat="1" x14ac:dyDescent="0.25">
      <c r="A39" s="15"/>
      <c r="B39" s="16" t="s">
        <v>23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</row>
    <row r="40" spans="1:7" ht="39" x14ac:dyDescent="0.25">
      <c r="A40" s="8">
        <v>2</v>
      </c>
      <c r="B40" s="13" t="s">
        <v>35</v>
      </c>
      <c r="C40" s="1">
        <f t="shared" ref="C40:G40" si="10">C12/C13</f>
        <v>0</v>
      </c>
      <c r="D40" s="1">
        <f t="shared" si="10"/>
        <v>0</v>
      </c>
      <c r="E40" s="1">
        <f t="shared" si="10"/>
        <v>0</v>
      </c>
      <c r="F40" s="1">
        <f t="shared" si="10"/>
        <v>0</v>
      </c>
      <c r="G40" s="1">
        <f t="shared" si="10"/>
        <v>0</v>
      </c>
    </row>
    <row r="41" spans="1:7" s="18" customFormat="1" x14ac:dyDescent="0.25">
      <c r="A41" s="15"/>
      <c r="B41" s="16" t="s">
        <v>23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</row>
    <row r="42" spans="1:7" s="19" customFormat="1" ht="12.75" x14ac:dyDescent="0.2">
      <c r="A42" s="25" t="s">
        <v>36</v>
      </c>
      <c r="B42" s="26"/>
      <c r="C42" s="26"/>
      <c r="D42" s="26"/>
      <c r="E42" s="26"/>
      <c r="F42" s="26"/>
      <c r="G42" s="26"/>
    </row>
    <row r="43" spans="1:7" s="19" customFormat="1" ht="12.75" x14ac:dyDescent="0.2">
      <c r="A43" s="22"/>
      <c r="B43" s="23" t="s">
        <v>37</v>
      </c>
      <c r="C43" s="24">
        <f>C41+C39+C36+C34+C31+C29+C27+C25+C22+C20</f>
        <v>22</v>
      </c>
      <c r="D43" s="24">
        <f t="shared" ref="D43:G43" si="11">D41+D39+D36+D34+D31+D29+D27+D25+D22+D20</f>
        <v>14</v>
      </c>
      <c r="E43" s="24">
        <f t="shared" si="11"/>
        <v>16</v>
      </c>
      <c r="F43" s="24">
        <f t="shared" si="11"/>
        <v>23</v>
      </c>
      <c r="G43" s="24">
        <f t="shared" si="11"/>
        <v>24</v>
      </c>
    </row>
    <row r="44" spans="1:7" s="18" customFormat="1" x14ac:dyDescent="0.25">
      <c r="A44" s="21"/>
      <c r="B44" s="21" t="s">
        <v>40</v>
      </c>
      <c r="C44" s="21">
        <v>3</v>
      </c>
      <c r="D44" s="21">
        <v>1</v>
      </c>
      <c r="E44" s="21">
        <v>2</v>
      </c>
      <c r="F44" s="21">
        <v>4</v>
      </c>
      <c r="G44" s="21">
        <v>5</v>
      </c>
    </row>
  </sheetData>
  <mergeCells count="6">
    <mergeCell ref="A42:G42"/>
    <mergeCell ref="C1:G1"/>
    <mergeCell ref="A18:G18"/>
    <mergeCell ref="A23:G23"/>
    <mergeCell ref="A32:G32"/>
    <mergeCell ref="A37:G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2023-03-17T07:40:07Z</dcterms:modified>
</cp:coreProperties>
</file>