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Sheet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1" l="1"/>
  <c r="O79" i="1"/>
  <c r="N79" i="1"/>
  <c r="L79" i="1"/>
  <c r="K79" i="1"/>
  <c r="J79" i="1"/>
  <c r="I79" i="1"/>
  <c r="H79" i="1"/>
  <c r="G79" i="1"/>
  <c r="F79" i="1"/>
  <c r="H44" i="1" s="1"/>
  <c r="E44" i="1" s="1"/>
  <c r="G6" i="1" s="1"/>
  <c r="E79" i="1"/>
  <c r="C79" i="1" s="1"/>
  <c r="C78" i="1"/>
  <c r="C39" i="1" s="1"/>
  <c r="C77" i="1"/>
  <c r="C38" i="1" s="1"/>
  <c r="C76" i="1"/>
  <c r="C75" i="1"/>
  <c r="C36" i="1" s="1"/>
  <c r="C74" i="1"/>
  <c r="C35" i="1" s="1"/>
  <c r="C73" i="1"/>
  <c r="C72" i="1"/>
  <c r="C33" i="1" s="1"/>
  <c r="C71" i="1"/>
  <c r="C32" i="1" s="1"/>
  <c r="C70" i="1"/>
  <c r="C69" i="1"/>
  <c r="C30" i="1" s="1"/>
  <c r="C68" i="1"/>
  <c r="C29" i="1" s="1"/>
  <c r="C67" i="1"/>
  <c r="C66" i="1"/>
  <c r="C27" i="1" s="1"/>
  <c r="C65" i="1"/>
  <c r="C26" i="1" s="1"/>
  <c r="C64" i="1"/>
  <c r="C63" i="1"/>
  <c r="C24" i="1" s="1"/>
  <c r="C62" i="1"/>
  <c r="C23" i="1" s="1"/>
  <c r="E57" i="1"/>
  <c r="F57" i="1" s="1"/>
  <c r="E56" i="1"/>
  <c r="G18" i="1" s="1"/>
  <c r="E55" i="1"/>
  <c r="G17" i="1" s="1"/>
  <c r="E54" i="1"/>
  <c r="E53" i="1"/>
  <c r="F53" i="1" s="1"/>
  <c r="E52" i="1"/>
  <c r="F52" i="1" s="1"/>
  <c r="E51" i="1"/>
  <c r="F54" i="1" s="1"/>
  <c r="E50" i="1"/>
  <c r="E49" i="1"/>
  <c r="G11" i="1" s="1"/>
  <c r="E48" i="1"/>
  <c r="G10" i="1" s="1"/>
  <c r="E47" i="1"/>
  <c r="E46" i="1"/>
  <c r="F46" i="1" s="1"/>
  <c r="H45" i="1"/>
  <c r="E45" i="1" s="1"/>
  <c r="D40" i="1"/>
  <c r="C37" i="1"/>
  <c r="C34" i="1"/>
  <c r="C31" i="1"/>
  <c r="C28" i="1"/>
  <c r="C25" i="1"/>
  <c r="C22" i="1"/>
  <c r="G19" i="1"/>
  <c r="G16" i="1"/>
  <c r="G9" i="1"/>
  <c r="G8" i="1"/>
  <c r="J8" i="1" s="1"/>
  <c r="G7" i="1" l="1"/>
  <c r="J7" i="1" s="1"/>
  <c r="F45" i="1"/>
  <c r="J17" i="1"/>
  <c r="F50" i="1"/>
  <c r="J18" i="1"/>
  <c r="C40" i="1"/>
  <c r="D76" i="1"/>
  <c r="D37" i="1" s="1"/>
  <c r="D73" i="1"/>
  <c r="D34" i="1" s="1"/>
  <c r="D70" i="1"/>
  <c r="D31" i="1" s="1"/>
  <c r="D67" i="1"/>
  <c r="D28" i="1" s="1"/>
  <c r="D64" i="1"/>
  <c r="D25" i="1" s="1"/>
  <c r="D61" i="1"/>
  <c r="D22" i="1" s="1"/>
  <c r="F47" i="1"/>
  <c r="J16" i="1"/>
  <c r="F48" i="1"/>
  <c r="G14" i="1"/>
  <c r="D62" i="1"/>
  <c r="D23" i="1" s="1"/>
  <c r="D65" i="1"/>
  <c r="D26" i="1" s="1"/>
  <c r="D68" i="1"/>
  <c r="D29" i="1" s="1"/>
  <c r="D71" i="1"/>
  <c r="D32" i="1" s="1"/>
  <c r="D74" i="1"/>
  <c r="D35" i="1" s="1"/>
  <c r="D77" i="1"/>
  <c r="D38" i="1" s="1"/>
  <c r="F49" i="1"/>
  <c r="F56" i="1"/>
  <c r="G15" i="1"/>
  <c r="J15" i="1" s="1"/>
  <c r="D63" i="1"/>
  <c r="D24" i="1" s="1"/>
  <c r="D66" i="1"/>
  <c r="D27" i="1" s="1"/>
  <c r="D69" i="1"/>
  <c r="D30" i="1" s="1"/>
  <c r="D72" i="1"/>
  <c r="D33" i="1" s="1"/>
  <c r="D75" i="1"/>
  <c r="D36" i="1" s="1"/>
  <c r="D78" i="1"/>
  <c r="D39" i="1" s="1"/>
  <c r="G12" i="1"/>
  <c r="J12" i="1" s="1"/>
  <c r="J14" i="1" l="1"/>
  <c r="G13" i="1"/>
</calcChain>
</file>

<file path=xl/sharedStrings.xml><?xml version="1.0" encoding="utf-8"?>
<sst xmlns="http://schemas.openxmlformats.org/spreadsheetml/2006/main" count="176" uniqueCount="90">
  <si>
    <t xml:space="preserve"> </t>
  </si>
  <si>
    <t>АНАЛИЗ письменных и устных обращений граждан, поступивших в администрацию МО «Шарагольское» за 1-ое полугодие 2020 года</t>
  </si>
  <si>
    <t>№ п/п</t>
  </si>
  <si>
    <t>Наименование</t>
  </si>
  <si>
    <r>
      <t>Соответствующий период прошлого года</t>
    </r>
    <r>
      <rPr>
        <sz val="8"/>
        <color rgb="FF0000FF"/>
        <rFont val="Arial"/>
        <family val="2"/>
        <charset val="204"/>
      </rPr>
      <t>(1-ое пол.2019 г.)</t>
    </r>
  </si>
  <si>
    <r>
      <t xml:space="preserve">Отчетный период </t>
    </r>
    <r>
      <rPr>
        <sz val="8"/>
        <color rgb="FFFF0000"/>
        <rFont val="Arial"/>
        <family val="2"/>
        <charset val="204"/>
      </rPr>
      <t xml:space="preserve">(1-ое полугодие </t>
    </r>
    <r>
      <rPr>
        <b/>
        <sz val="8"/>
        <color rgb="FFFF0000"/>
        <rFont val="Arial"/>
        <family val="2"/>
        <charset val="204"/>
      </rPr>
      <t xml:space="preserve">2018 </t>
    </r>
    <r>
      <rPr>
        <sz val="8"/>
        <color rgb="FFFF0000"/>
        <rFont val="Arial"/>
        <family val="2"/>
        <charset val="204"/>
      </rPr>
      <t>года)</t>
    </r>
  </si>
  <si>
    <t>Ко-во</t>
  </si>
  <si>
    <t>%</t>
  </si>
  <si>
    <t>Коли-во</t>
  </si>
  <si>
    <t>1.        </t>
  </si>
  <si>
    <t>Всего поступило письменных и устных обращений.</t>
  </si>
  <si>
    <t>2.        </t>
  </si>
  <si>
    <t>Принято граждан главой МСУ.</t>
  </si>
  <si>
    <t>3.        </t>
  </si>
  <si>
    <t>Поступило письменных обращений</t>
  </si>
  <si>
    <t>4.        </t>
  </si>
  <si>
    <t>Рассмотрено писем главой МСУ, заместит.</t>
  </si>
  <si>
    <t>5.        </t>
  </si>
  <si>
    <t>Рассмотрено писем с нарушение сроков.</t>
  </si>
  <si>
    <t>6.        </t>
  </si>
  <si>
    <t>Рассмотрено писем с выездом на место.</t>
  </si>
  <si>
    <t>7.        </t>
  </si>
  <si>
    <t>Взято на контроль.</t>
  </si>
  <si>
    <t>8.        </t>
  </si>
  <si>
    <t>Результаты рассмотрения: всего</t>
  </si>
  <si>
    <t xml:space="preserve"> -положительно.</t>
  </si>
  <si>
    <t xml:space="preserve"> -даны разъяснения.</t>
  </si>
  <si>
    <t xml:space="preserve"> -отказано.</t>
  </si>
  <si>
    <t>9.        </t>
  </si>
  <si>
    <t>Количество жалоб, в которых подтвердились приведенные факты.</t>
  </si>
  <si>
    <t>10.    </t>
  </si>
  <si>
    <t>Кол-во жалоб, по результатам рассмотрения которых виновные в нарушении прав граждан наказаны.</t>
  </si>
  <si>
    <t>11.    </t>
  </si>
  <si>
    <t>Количество судебных исков по жалобам граждан о нарушении их прав при рассмотрении обращений.</t>
  </si>
  <si>
    <t>Тематика обращений</t>
  </si>
  <si>
    <t>1.          </t>
  </si>
  <si>
    <t>Вопросы промышленности, строительства, транспорта и связи.</t>
  </si>
  <si>
    <t>2.          </t>
  </si>
  <si>
    <t>Вопросы труда и зарплаты.</t>
  </si>
  <si>
    <t>3.          </t>
  </si>
  <si>
    <t>Вопросы агропромышленного комплекса.</t>
  </si>
  <si>
    <t>4.          </t>
  </si>
  <si>
    <t>Государство и политика.</t>
  </si>
  <si>
    <t>5.          </t>
  </si>
  <si>
    <t>Вопросы науки, культуры и информации.</t>
  </si>
  <si>
    <t>6.          </t>
  </si>
  <si>
    <t>Вопросы народного образования.</t>
  </si>
  <si>
    <t>7.          </t>
  </si>
  <si>
    <t>Вопросы торговли.</t>
  </si>
  <si>
    <t>8.          </t>
  </si>
  <si>
    <t>Вопросы жилья и ком. бытового обслуживания.</t>
  </si>
  <si>
    <t>9.          </t>
  </si>
  <si>
    <t>Вопросы соц. обеспечения и соц. защиты населения.</t>
  </si>
  <si>
    <t>10.      </t>
  </si>
  <si>
    <t>Финансовые вопросы.</t>
  </si>
  <si>
    <t>11.      </t>
  </si>
  <si>
    <t>Вопросы здравоохранения.</t>
  </si>
  <si>
    <t>12.      </t>
  </si>
  <si>
    <t>Вопросы деятельности органов суда, прокуратуры, юстиции, арбитража.</t>
  </si>
  <si>
    <t>13.      </t>
  </si>
  <si>
    <t>Вопросы экологии и природопользования.</t>
  </si>
  <si>
    <t>14.      </t>
  </si>
  <si>
    <t>Вопросы работы ОВД.</t>
  </si>
  <si>
    <t>15.      </t>
  </si>
  <si>
    <t>Вопросы экономической реформы.</t>
  </si>
  <si>
    <t>16.      </t>
  </si>
  <si>
    <t>Земля.</t>
  </si>
  <si>
    <t>17.      </t>
  </si>
  <si>
    <t>Лес.</t>
  </si>
  <si>
    <t>18.      </t>
  </si>
  <si>
    <t>Другие вопросы.</t>
  </si>
  <si>
    <t>ИТОГО:</t>
  </si>
  <si>
    <t>АНАЛИЗ письменных и устных обращений граждан, поступивших в администрацию МО «Шарагольское» за 1-е полугодие 2020года</t>
  </si>
  <si>
    <t>1-е полуг. 2019 г.</t>
  </si>
  <si>
    <t>1-е полу-ие. 2020 г.</t>
  </si>
  <si>
    <t>январь</t>
  </si>
  <si>
    <t>февраль</t>
  </si>
  <si>
    <t>март</t>
  </si>
  <si>
    <t>апрель</t>
  </si>
  <si>
    <t>май</t>
  </si>
  <si>
    <t>июнь</t>
  </si>
  <si>
    <t>К-во</t>
  </si>
  <si>
    <t>п</t>
  </si>
  <si>
    <t>у</t>
  </si>
  <si>
    <r>
      <t xml:space="preserve">Всего поступило </t>
    </r>
    <r>
      <rPr>
        <b/>
        <sz val="9"/>
        <rFont val="Times New Roman"/>
        <family val="1"/>
        <charset val="204"/>
      </rPr>
      <t>письменных и устных</t>
    </r>
    <r>
      <rPr>
        <sz val="9"/>
        <rFont val="Times New Roman"/>
        <family val="1"/>
        <charset val="204"/>
      </rPr>
      <t xml:space="preserve"> обращений.</t>
    </r>
  </si>
  <si>
    <r>
      <t>Поступило</t>
    </r>
    <r>
      <rPr>
        <b/>
        <sz val="9"/>
        <rFont val="Times New Roman"/>
        <family val="1"/>
        <charset val="204"/>
      </rPr>
      <t xml:space="preserve"> письменных</t>
    </r>
    <r>
      <rPr>
        <sz val="9"/>
        <rFont val="Times New Roman"/>
        <family val="1"/>
        <charset val="204"/>
      </rPr>
      <t xml:space="preserve"> обращений</t>
    </r>
  </si>
  <si>
    <t xml:space="preserve"> СВЕДЕНИЯ о количестве и содержании письменных и устных обращений граждан, поступивших в администрацию МО «Шарагольское» за 1-е полугодие2020года</t>
  </si>
  <si>
    <t>1-е полуг. 2020 г.</t>
  </si>
  <si>
    <t>ко-во</t>
  </si>
  <si>
    <r>
      <t xml:space="preserve">       Муниципальное казенное учреждение администрация муниципального образования   «Шарагольское» Кяхтинского района Республики Бурятия.      </t>
    </r>
    <r>
      <rPr>
        <b/>
        <sz val="8"/>
        <rFont val="Arial"/>
        <family val="2"/>
        <charset val="204"/>
      </rPr>
      <t xml:space="preserve">
   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</si>
</sst>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color rgb="FF0000FF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00FF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b/>
      <sz val="10"/>
      <color rgb="FF0000FF"/>
      <name val="Arial"/>
      <family val="2"/>
      <charset val="204"/>
    </font>
    <font>
      <b/>
      <sz val="8"/>
      <color rgb="FF0000FF"/>
      <name val="Arial"/>
      <family val="2"/>
      <charset val="204"/>
    </font>
    <font>
      <b/>
      <sz val="8"/>
      <color rgb="FF2121FF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b/>
      <sz val="8"/>
      <color rgb="FF2309BF"/>
      <name val="Arial"/>
      <family val="2"/>
      <charset val="204"/>
    </font>
    <font>
      <b/>
      <sz val="8"/>
      <color rgb="FF0F2FB9"/>
      <name val="Arial"/>
      <family val="2"/>
      <charset val="204"/>
    </font>
    <font>
      <b/>
      <i/>
      <sz val="10"/>
      <name val="TeamViewer10"/>
      <charset val="204"/>
    </font>
    <font>
      <b/>
      <sz val="9"/>
      <color rgb="FF2121FF"/>
      <name val="Arial"/>
      <family val="2"/>
      <charset val="204"/>
    </font>
    <font>
      <b/>
      <sz val="9"/>
      <color rgb="FF2309BF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9"/>
      <color rgb="FFFF00FF"/>
      <name val="Times New Roman"/>
      <family val="1"/>
      <charset val="204"/>
    </font>
    <font>
      <b/>
      <sz val="9"/>
      <color rgb="FFFF00FF"/>
      <name val="Arial"/>
      <family val="2"/>
      <charset val="204"/>
    </font>
    <font>
      <b/>
      <sz val="10"/>
      <color rgb="FFFF00FF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8" fillId="0" borderId="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/>
    <xf numFmtId="1" fontId="4" fillId="0" borderId="0" xfId="0" applyNumberFormat="1" applyFont="1" applyFill="1" applyBorder="1"/>
    <xf numFmtId="1" fontId="4" fillId="0" borderId="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vertical="center"/>
    </xf>
    <xf numFmtId="1" fontId="4" fillId="0" borderId="3" xfId="0" applyNumberFormat="1" applyFont="1" applyFill="1" applyBorder="1" applyAlignment="1"/>
    <xf numFmtId="1" fontId="4" fillId="0" borderId="4" xfId="0" applyNumberFormat="1" applyFont="1" applyFill="1" applyBorder="1" applyAlignment="1"/>
    <xf numFmtId="1" fontId="4" fillId="0" borderId="5" xfId="0" applyNumberFormat="1" applyFont="1" applyFill="1" applyBorder="1" applyAlignment="1"/>
    <xf numFmtId="0" fontId="13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/>
    <xf numFmtId="0" fontId="4" fillId="0" borderId="1" xfId="0" applyFont="1" applyFill="1" applyBorder="1"/>
    <xf numFmtId="0" fontId="4" fillId="0" borderId="9" xfId="0" applyFont="1" applyFill="1" applyBorder="1"/>
    <xf numFmtId="0" fontId="4" fillId="0" borderId="0" xfId="0" applyFont="1" applyFill="1" applyBorder="1" applyAlignment="1"/>
    <xf numFmtId="0" fontId="14" fillId="0" borderId="8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7" xfId="0" applyFont="1" applyFill="1" applyBorder="1"/>
    <xf numFmtId="0" fontId="12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vertical="top" wrapText="1"/>
    </xf>
    <xf numFmtId="0" fontId="12" fillId="0" borderId="8" xfId="0" applyFont="1" applyFill="1" applyBorder="1" applyAlignment="1">
      <alignment horizontal="center" vertical="top" wrapText="1"/>
    </xf>
    <xf numFmtId="1" fontId="14" fillId="0" borderId="8" xfId="0" applyNumberFormat="1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1" fontId="12" fillId="0" borderId="8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left" vertical="top" wrapText="1"/>
    </xf>
    <xf numFmtId="0" fontId="24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 wrapText="1"/>
    </xf>
    <xf numFmtId="1" fontId="13" fillId="0" borderId="8" xfId="0" applyNumberFormat="1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20" fillId="0" borderId="8" xfId="0" applyNumberFormat="1" applyFont="1" applyFill="1" applyBorder="1" applyAlignment="1">
      <alignment horizontal="center" wrapText="1"/>
    </xf>
    <xf numFmtId="0" fontId="29" fillId="0" borderId="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center"/>
    </xf>
    <xf numFmtId="1" fontId="31" fillId="0" borderId="8" xfId="0" applyNumberFormat="1" applyFont="1" applyFill="1" applyBorder="1" applyAlignment="1">
      <alignment horizontal="center" wrapText="1"/>
    </xf>
    <xf numFmtId="0" fontId="32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4" fillId="0" borderId="9" xfId="0" applyFont="1" applyFill="1" applyBorder="1" applyAlignment="1"/>
    <xf numFmtId="0" fontId="3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workbookViewId="0">
      <selection activeCell="A3" sqref="A3"/>
    </sheetView>
  </sheetViews>
  <sheetFormatPr defaultRowHeight="12.75"/>
  <cols>
    <col min="1" max="1" width="4.140625" style="3" customWidth="1"/>
    <col min="2" max="2" width="54.7109375" style="2" customWidth="1"/>
    <col min="3" max="3" width="5.28515625" style="2" customWidth="1"/>
    <col min="4" max="4" width="9.5703125" style="2" customWidth="1"/>
    <col min="5" max="5" width="4.5703125" style="2" customWidth="1"/>
    <col min="6" max="6" width="7.42578125" style="2" customWidth="1"/>
    <col min="7" max="7" width="4" style="2" customWidth="1"/>
    <col min="8" max="8" width="3.140625" style="2" customWidth="1"/>
    <col min="9" max="9" width="3" style="2" customWidth="1"/>
    <col min="10" max="10" width="4.42578125" style="2" customWidth="1"/>
    <col min="11" max="11" width="2.85546875" style="2" customWidth="1"/>
    <col min="12" max="12" width="3.5703125" style="2" customWidth="1"/>
    <col min="13" max="13" width="3.42578125" style="2" customWidth="1"/>
    <col min="14" max="14" width="5.5703125" style="2" customWidth="1"/>
    <col min="15" max="16" width="3.7109375" style="2" customWidth="1"/>
    <col min="17" max="17" width="5.5703125" style="2" customWidth="1"/>
    <col min="18" max="18" width="5" style="2" customWidth="1"/>
    <col min="19" max="19" width="23.140625" style="2" customWidth="1"/>
    <col min="20" max="256" width="9.140625" style="2"/>
    <col min="257" max="257" width="4.140625" style="2" customWidth="1"/>
    <col min="258" max="258" width="54.7109375" style="2" customWidth="1"/>
    <col min="259" max="259" width="5.28515625" style="2" customWidth="1"/>
    <col min="260" max="260" width="6.85546875" style="2" customWidth="1"/>
    <col min="261" max="261" width="4.5703125" style="2" customWidth="1"/>
    <col min="262" max="262" width="5.140625" style="2" customWidth="1"/>
    <col min="263" max="263" width="4" style="2" customWidth="1"/>
    <col min="264" max="264" width="3.140625" style="2" customWidth="1"/>
    <col min="265" max="265" width="3" style="2" customWidth="1"/>
    <col min="266" max="266" width="5.5703125" style="2" customWidth="1"/>
    <col min="267" max="267" width="2.85546875" style="2" customWidth="1"/>
    <col min="268" max="268" width="3.5703125" style="2" customWidth="1"/>
    <col min="269" max="269" width="3.42578125" style="2" customWidth="1"/>
    <col min="270" max="270" width="3" style="2" customWidth="1"/>
    <col min="271" max="273" width="3.7109375" style="2" customWidth="1"/>
    <col min="274" max="274" width="4.140625" style="2" customWidth="1"/>
    <col min="275" max="275" width="16" style="2" customWidth="1"/>
    <col min="276" max="512" width="9.140625" style="2"/>
    <col min="513" max="513" width="4.140625" style="2" customWidth="1"/>
    <col min="514" max="514" width="54.7109375" style="2" customWidth="1"/>
    <col min="515" max="515" width="5.28515625" style="2" customWidth="1"/>
    <col min="516" max="516" width="6.85546875" style="2" customWidth="1"/>
    <col min="517" max="517" width="4.5703125" style="2" customWidth="1"/>
    <col min="518" max="518" width="5.140625" style="2" customWidth="1"/>
    <col min="519" max="519" width="4" style="2" customWidth="1"/>
    <col min="520" max="520" width="3.140625" style="2" customWidth="1"/>
    <col min="521" max="521" width="3" style="2" customWidth="1"/>
    <col min="522" max="522" width="5.5703125" style="2" customWidth="1"/>
    <col min="523" max="523" width="2.85546875" style="2" customWidth="1"/>
    <col min="524" max="524" width="3.5703125" style="2" customWidth="1"/>
    <col min="525" max="525" width="3.42578125" style="2" customWidth="1"/>
    <col min="526" max="526" width="3" style="2" customWidth="1"/>
    <col min="527" max="529" width="3.7109375" style="2" customWidth="1"/>
    <col min="530" max="530" width="4.140625" style="2" customWidth="1"/>
    <col min="531" max="531" width="16" style="2" customWidth="1"/>
    <col min="532" max="768" width="9.140625" style="2"/>
    <col min="769" max="769" width="4.140625" style="2" customWidth="1"/>
    <col min="770" max="770" width="54.7109375" style="2" customWidth="1"/>
    <col min="771" max="771" width="5.28515625" style="2" customWidth="1"/>
    <col min="772" max="772" width="6.85546875" style="2" customWidth="1"/>
    <col min="773" max="773" width="4.5703125" style="2" customWidth="1"/>
    <col min="774" max="774" width="5.140625" style="2" customWidth="1"/>
    <col min="775" max="775" width="4" style="2" customWidth="1"/>
    <col min="776" max="776" width="3.140625" style="2" customWidth="1"/>
    <col min="777" max="777" width="3" style="2" customWidth="1"/>
    <col min="778" max="778" width="5.5703125" style="2" customWidth="1"/>
    <col min="779" max="779" width="2.85546875" style="2" customWidth="1"/>
    <col min="780" max="780" width="3.5703125" style="2" customWidth="1"/>
    <col min="781" max="781" width="3.42578125" style="2" customWidth="1"/>
    <col min="782" max="782" width="3" style="2" customWidth="1"/>
    <col min="783" max="785" width="3.7109375" style="2" customWidth="1"/>
    <col min="786" max="786" width="4.140625" style="2" customWidth="1"/>
    <col min="787" max="787" width="16" style="2" customWidth="1"/>
    <col min="788" max="1024" width="9.140625" style="2"/>
    <col min="1025" max="1025" width="4.140625" style="2" customWidth="1"/>
    <col min="1026" max="1026" width="54.7109375" style="2" customWidth="1"/>
    <col min="1027" max="1027" width="5.28515625" style="2" customWidth="1"/>
    <col min="1028" max="1028" width="6.85546875" style="2" customWidth="1"/>
    <col min="1029" max="1029" width="4.5703125" style="2" customWidth="1"/>
    <col min="1030" max="1030" width="5.140625" style="2" customWidth="1"/>
    <col min="1031" max="1031" width="4" style="2" customWidth="1"/>
    <col min="1032" max="1032" width="3.140625" style="2" customWidth="1"/>
    <col min="1033" max="1033" width="3" style="2" customWidth="1"/>
    <col min="1034" max="1034" width="5.5703125" style="2" customWidth="1"/>
    <col min="1035" max="1035" width="2.85546875" style="2" customWidth="1"/>
    <col min="1036" max="1036" width="3.5703125" style="2" customWidth="1"/>
    <col min="1037" max="1037" width="3.42578125" style="2" customWidth="1"/>
    <col min="1038" max="1038" width="3" style="2" customWidth="1"/>
    <col min="1039" max="1041" width="3.7109375" style="2" customWidth="1"/>
    <col min="1042" max="1042" width="4.140625" style="2" customWidth="1"/>
    <col min="1043" max="1043" width="16" style="2" customWidth="1"/>
    <col min="1044" max="1280" width="9.140625" style="2"/>
    <col min="1281" max="1281" width="4.140625" style="2" customWidth="1"/>
    <col min="1282" max="1282" width="54.7109375" style="2" customWidth="1"/>
    <col min="1283" max="1283" width="5.28515625" style="2" customWidth="1"/>
    <col min="1284" max="1284" width="6.85546875" style="2" customWidth="1"/>
    <col min="1285" max="1285" width="4.5703125" style="2" customWidth="1"/>
    <col min="1286" max="1286" width="5.140625" style="2" customWidth="1"/>
    <col min="1287" max="1287" width="4" style="2" customWidth="1"/>
    <col min="1288" max="1288" width="3.140625" style="2" customWidth="1"/>
    <col min="1289" max="1289" width="3" style="2" customWidth="1"/>
    <col min="1290" max="1290" width="5.5703125" style="2" customWidth="1"/>
    <col min="1291" max="1291" width="2.85546875" style="2" customWidth="1"/>
    <col min="1292" max="1292" width="3.5703125" style="2" customWidth="1"/>
    <col min="1293" max="1293" width="3.42578125" style="2" customWidth="1"/>
    <col min="1294" max="1294" width="3" style="2" customWidth="1"/>
    <col min="1295" max="1297" width="3.7109375" style="2" customWidth="1"/>
    <col min="1298" max="1298" width="4.140625" style="2" customWidth="1"/>
    <col min="1299" max="1299" width="16" style="2" customWidth="1"/>
    <col min="1300" max="1536" width="9.140625" style="2"/>
    <col min="1537" max="1537" width="4.140625" style="2" customWidth="1"/>
    <col min="1538" max="1538" width="54.7109375" style="2" customWidth="1"/>
    <col min="1539" max="1539" width="5.28515625" style="2" customWidth="1"/>
    <col min="1540" max="1540" width="6.85546875" style="2" customWidth="1"/>
    <col min="1541" max="1541" width="4.5703125" style="2" customWidth="1"/>
    <col min="1542" max="1542" width="5.140625" style="2" customWidth="1"/>
    <col min="1543" max="1543" width="4" style="2" customWidth="1"/>
    <col min="1544" max="1544" width="3.140625" style="2" customWidth="1"/>
    <col min="1545" max="1545" width="3" style="2" customWidth="1"/>
    <col min="1546" max="1546" width="5.5703125" style="2" customWidth="1"/>
    <col min="1547" max="1547" width="2.85546875" style="2" customWidth="1"/>
    <col min="1548" max="1548" width="3.5703125" style="2" customWidth="1"/>
    <col min="1549" max="1549" width="3.42578125" style="2" customWidth="1"/>
    <col min="1550" max="1550" width="3" style="2" customWidth="1"/>
    <col min="1551" max="1553" width="3.7109375" style="2" customWidth="1"/>
    <col min="1554" max="1554" width="4.140625" style="2" customWidth="1"/>
    <col min="1555" max="1555" width="16" style="2" customWidth="1"/>
    <col min="1556" max="1792" width="9.140625" style="2"/>
    <col min="1793" max="1793" width="4.140625" style="2" customWidth="1"/>
    <col min="1794" max="1794" width="54.7109375" style="2" customWidth="1"/>
    <col min="1795" max="1795" width="5.28515625" style="2" customWidth="1"/>
    <col min="1796" max="1796" width="6.85546875" style="2" customWidth="1"/>
    <col min="1797" max="1797" width="4.5703125" style="2" customWidth="1"/>
    <col min="1798" max="1798" width="5.140625" style="2" customWidth="1"/>
    <col min="1799" max="1799" width="4" style="2" customWidth="1"/>
    <col min="1800" max="1800" width="3.140625" style="2" customWidth="1"/>
    <col min="1801" max="1801" width="3" style="2" customWidth="1"/>
    <col min="1802" max="1802" width="5.5703125" style="2" customWidth="1"/>
    <col min="1803" max="1803" width="2.85546875" style="2" customWidth="1"/>
    <col min="1804" max="1804" width="3.5703125" style="2" customWidth="1"/>
    <col min="1805" max="1805" width="3.42578125" style="2" customWidth="1"/>
    <col min="1806" max="1806" width="3" style="2" customWidth="1"/>
    <col min="1807" max="1809" width="3.7109375" style="2" customWidth="1"/>
    <col min="1810" max="1810" width="4.140625" style="2" customWidth="1"/>
    <col min="1811" max="1811" width="16" style="2" customWidth="1"/>
    <col min="1812" max="2048" width="9.140625" style="2"/>
    <col min="2049" max="2049" width="4.140625" style="2" customWidth="1"/>
    <col min="2050" max="2050" width="54.7109375" style="2" customWidth="1"/>
    <col min="2051" max="2051" width="5.28515625" style="2" customWidth="1"/>
    <col min="2052" max="2052" width="6.85546875" style="2" customWidth="1"/>
    <col min="2053" max="2053" width="4.5703125" style="2" customWidth="1"/>
    <col min="2054" max="2054" width="5.140625" style="2" customWidth="1"/>
    <col min="2055" max="2055" width="4" style="2" customWidth="1"/>
    <col min="2056" max="2056" width="3.140625" style="2" customWidth="1"/>
    <col min="2057" max="2057" width="3" style="2" customWidth="1"/>
    <col min="2058" max="2058" width="5.5703125" style="2" customWidth="1"/>
    <col min="2059" max="2059" width="2.85546875" style="2" customWidth="1"/>
    <col min="2060" max="2060" width="3.5703125" style="2" customWidth="1"/>
    <col min="2061" max="2061" width="3.42578125" style="2" customWidth="1"/>
    <col min="2062" max="2062" width="3" style="2" customWidth="1"/>
    <col min="2063" max="2065" width="3.7109375" style="2" customWidth="1"/>
    <col min="2066" max="2066" width="4.140625" style="2" customWidth="1"/>
    <col min="2067" max="2067" width="16" style="2" customWidth="1"/>
    <col min="2068" max="2304" width="9.140625" style="2"/>
    <col min="2305" max="2305" width="4.140625" style="2" customWidth="1"/>
    <col min="2306" max="2306" width="54.7109375" style="2" customWidth="1"/>
    <col min="2307" max="2307" width="5.28515625" style="2" customWidth="1"/>
    <col min="2308" max="2308" width="6.85546875" style="2" customWidth="1"/>
    <col min="2309" max="2309" width="4.5703125" style="2" customWidth="1"/>
    <col min="2310" max="2310" width="5.140625" style="2" customWidth="1"/>
    <col min="2311" max="2311" width="4" style="2" customWidth="1"/>
    <col min="2312" max="2312" width="3.140625" style="2" customWidth="1"/>
    <col min="2313" max="2313" width="3" style="2" customWidth="1"/>
    <col min="2314" max="2314" width="5.5703125" style="2" customWidth="1"/>
    <col min="2315" max="2315" width="2.85546875" style="2" customWidth="1"/>
    <col min="2316" max="2316" width="3.5703125" style="2" customWidth="1"/>
    <col min="2317" max="2317" width="3.42578125" style="2" customWidth="1"/>
    <col min="2318" max="2318" width="3" style="2" customWidth="1"/>
    <col min="2319" max="2321" width="3.7109375" style="2" customWidth="1"/>
    <col min="2322" max="2322" width="4.140625" style="2" customWidth="1"/>
    <col min="2323" max="2323" width="16" style="2" customWidth="1"/>
    <col min="2324" max="2560" width="9.140625" style="2"/>
    <col min="2561" max="2561" width="4.140625" style="2" customWidth="1"/>
    <col min="2562" max="2562" width="54.7109375" style="2" customWidth="1"/>
    <col min="2563" max="2563" width="5.28515625" style="2" customWidth="1"/>
    <col min="2564" max="2564" width="6.85546875" style="2" customWidth="1"/>
    <col min="2565" max="2565" width="4.5703125" style="2" customWidth="1"/>
    <col min="2566" max="2566" width="5.140625" style="2" customWidth="1"/>
    <col min="2567" max="2567" width="4" style="2" customWidth="1"/>
    <col min="2568" max="2568" width="3.140625" style="2" customWidth="1"/>
    <col min="2569" max="2569" width="3" style="2" customWidth="1"/>
    <col min="2570" max="2570" width="5.5703125" style="2" customWidth="1"/>
    <col min="2571" max="2571" width="2.85546875" style="2" customWidth="1"/>
    <col min="2572" max="2572" width="3.5703125" style="2" customWidth="1"/>
    <col min="2573" max="2573" width="3.42578125" style="2" customWidth="1"/>
    <col min="2574" max="2574" width="3" style="2" customWidth="1"/>
    <col min="2575" max="2577" width="3.7109375" style="2" customWidth="1"/>
    <col min="2578" max="2578" width="4.140625" style="2" customWidth="1"/>
    <col min="2579" max="2579" width="16" style="2" customWidth="1"/>
    <col min="2580" max="2816" width="9.140625" style="2"/>
    <col min="2817" max="2817" width="4.140625" style="2" customWidth="1"/>
    <col min="2818" max="2818" width="54.7109375" style="2" customWidth="1"/>
    <col min="2819" max="2819" width="5.28515625" style="2" customWidth="1"/>
    <col min="2820" max="2820" width="6.85546875" style="2" customWidth="1"/>
    <col min="2821" max="2821" width="4.5703125" style="2" customWidth="1"/>
    <col min="2822" max="2822" width="5.140625" style="2" customWidth="1"/>
    <col min="2823" max="2823" width="4" style="2" customWidth="1"/>
    <col min="2824" max="2824" width="3.140625" style="2" customWidth="1"/>
    <col min="2825" max="2825" width="3" style="2" customWidth="1"/>
    <col min="2826" max="2826" width="5.5703125" style="2" customWidth="1"/>
    <col min="2827" max="2827" width="2.85546875" style="2" customWidth="1"/>
    <col min="2828" max="2828" width="3.5703125" style="2" customWidth="1"/>
    <col min="2829" max="2829" width="3.42578125" style="2" customWidth="1"/>
    <col min="2830" max="2830" width="3" style="2" customWidth="1"/>
    <col min="2831" max="2833" width="3.7109375" style="2" customWidth="1"/>
    <col min="2834" max="2834" width="4.140625" style="2" customWidth="1"/>
    <col min="2835" max="2835" width="16" style="2" customWidth="1"/>
    <col min="2836" max="3072" width="9.140625" style="2"/>
    <col min="3073" max="3073" width="4.140625" style="2" customWidth="1"/>
    <col min="3074" max="3074" width="54.7109375" style="2" customWidth="1"/>
    <col min="3075" max="3075" width="5.28515625" style="2" customWidth="1"/>
    <col min="3076" max="3076" width="6.85546875" style="2" customWidth="1"/>
    <col min="3077" max="3077" width="4.5703125" style="2" customWidth="1"/>
    <col min="3078" max="3078" width="5.140625" style="2" customWidth="1"/>
    <col min="3079" max="3079" width="4" style="2" customWidth="1"/>
    <col min="3080" max="3080" width="3.140625" style="2" customWidth="1"/>
    <col min="3081" max="3081" width="3" style="2" customWidth="1"/>
    <col min="3082" max="3082" width="5.5703125" style="2" customWidth="1"/>
    <col min="3083" max="3083" width="2.85546875" style="2" customWidth="1"/>
    <col min="3084" max="3084" width="3.5703125" style="2" customWidth="1"/>
    <col min="3085" max="3085" width="3.42578125" style="2" customWidth="1"/>
    <col min="3086" max="3086" width="3" style="2" customWidth="1"/>
    <col min="3087" max="3089" width="3.7109375" style="2" customWidth="1"/>
    <col min="3090" max="3090" width="4.140625" style="2" customWidth="1"/>
    <col min="3091" max="3091" width="16" style="2" customWidth="1"/>
    <col min="3092" max="3328" width="9.140625" style="2"/>
    <col min="3329" max="3329" width="4.140625" style="2" customWidth="1"/>
    <col min="3330" max="3330" width="54.7109375" style="2" customWidth="1"/>
    <col min="3331" max="3331" width="5.28515625" style="2" customWidth="1"/>
    <col min="3332" max="3332" width="6.85546875" style="2" customWidth="1"/>
    <col min="3333" max="3333" width="4.5703125" style="2" customWidth="1"/>
    <col min="3334" max="3334" width="5.140625" style="2" customWidth="1"/>
    <col min="3335" max="3335" width="4" style="2" customWidth="1"/>
    <col min="3336" max="3336" width="3.140625" style="2" customWidth="1"/>
    <col min="3337" max="3337" width="3" style="2" customWidth="1"/>
    <col min="3338" max="3338" width="5.5703125" style="2" customWidth="1"/>
    <col min="3339" max="3339" width="2.85546875" style="2" customWidth="1"/>
    <col min="3340" max="3340" width="3.5703125" style="2" customWidth="1"/>
    <col min="3341" max="3341" width="3.42578125" style="2" customWidth="1"/>
    <col min="3342" max="3342" width="3" style="2" customWidth="1"/>
    <col min="3343" max="3345" width="3.7109375" style="2" customWidth="1"/>
    <col min="3346" max="3346" width="4.140625" style="2" customWidth="1"/>
    <col min="3347" max="3347" width="16" style="2" customWidth="1"/>
    <col min="3348" max="3584" width="9.140625" style="2"/>
    <col min="3585" max="3585" width="4.140625" style="2" customWidth="1"/>
    <col min="3586" max="3586" width="54.7109375" style="2" customWidth="1"/>
    <col min="3587" max="3587" width="5.28515625" style="2" customWidth="1"/>
    <col min="3588" max="3588" width="6.85546875" style="2" customWidth="1"/>
    <col min="3589" max="3589" width="4.5703125" style="2" customWidth="1"/>
    <col min="3590" max="3590" width="5.140625" style="2" customWidth="1"/>
    <col min="3591" max="3591" width="4" style="2" customWidth="1"/>
    <col min="3592" max="3592" width="3.140625" style="2" customWidth="1"/>
    <col min="3593" max="3593" width="3" style="2" customWidth="1"/>
    <col min="3594" max="3594" width="5.5703125" style="2" customWidth="1"/>
    <col min="3595" max="3595" width="2.85546875" style="2" customWidth="1"/>
    <col min="3596" max="3596" width="3.5703125" style="2" customWidth="1"/>
    <col min="3597" max="3597" width="3.42578125" style="2" customWidth="1"/>
    <col min="3598" max="3598" width="3" style="2" customWidth="1"/>
    <col min="3599" max="3601" width="3.7109375" style="2" customWidth="1"/>
    <col min="3602" max="3602" width="4.140625" style="2" customWidth="1"/>
    <col min="3603" max="3603" width="16" style="2" customWidth="1"/>
    <col min="3604" max="3840" width="9.140625" style="2"/>
    <col min="3841" max="3841" width="4.140625" style="2" customWidth="1"/>
    <col min="3842" max="3842" width="54.7109375" style="2" customWidth="1"/>
    <col min="3843" max="3843" width="5.28515625" style="2" customWidth="1"/>
    <col min="3844" max="3844" width="6.85546875" style="2" customWidth="1"/>
    <col min="3845" max="3845" width="4.5703125" style="2" customWidth="1"/>
    <col min="3846" max="3846" width="5.140625" style="2" customWidth="1"/>
    <col min="3847" max="3847" width="4" style="2" customWidth="1"/>
    <col min="3848" max="3848" width="3.140625" style="2" customWidth="1"/>
    <col min="3849" max="3849" width="3" style="2" customWidth="1"/>
    <col min="3850" max="3850" width="5.5703125" style="2" customWidth="1"/>
    <col min="3851" max="3851" width="2.85546875" style="2" customWidth="1"/>
    <col min="3852" max="3852" width="3.5703125" style="2" customWidth="1"/>
    <col min="3853" max="3853" width="3.42578125" style="2" customWidth="1"/>
    <col min="3854" max="3854" width="3" style="2" customWidth="1"/>
    <col min="3855" max="3857" width="3.7109375" style="2" customWidth="1"/>
    <col min="3858" max="3858" width="4.140625" style="2" customWidth="1"/>
    <col min="3859" max="3859" width="16" style="2" customWidth="1"/>
    <col min="3860" max="4096" width="9.140625" style="2"/>
    <col min="4097" max="4097" width="4.140625" style="2" customWidth="1"/>
    <col min="4098" max="4098" width="54.7109375" style="2" customWidth="1"/>
    <col min="4099" max="4099" width="5.28515625" style="2" customWidth="1"/>
    <col min="4100" max="4100" width="6.85546875" style="2" customWidth="1"/>
    <col min="4101" max="4101" width="4.5703125" style="2" customWidth="1"/>
    <col min="4102" max="4102" width="5.140625" style="2" customWidth="1"/>
    <col min="4103" max="4103" width="4" style="2" customWidth="1"/>
    <col min="4104" max="4104" width="3.140625" style="2" customWidth="1"/>
    <col min="4105" max="4105" width="3" style="2" customWidth="1"/>
    <col min="4106" max="4106" width="5.5703125" style="2" customWidth="1"/>
    <col min="4107" max="4107" width="2.85546875" style="2" customWidth="1"/>
    <col min="4108" max="4108" width="3.5703125" style="2" customWidth="1"/>
    <col min="4109" max="4109" width="3.42578125" style="2" customWidth="1"/>
    <col min="4110" max="4110" width="3" style="2" customWidth="1"/>
    <col min="4111" max="4113" width="3.7109375" style="2" customWidth="1"/>
    <col min="4114" max="4114" width="4.140625" style="2" customWidth="1"/>
    <col min="4115" max="4115" width="16" style="2" customWidth="1"/>
    <col min="4116" max="4352" width="9.140625" style="2"/>
    <col min="4353" max="4353" width="4.140625" style="2" customWidth="1"/>
    <col min="4354" max="4354" width="54.7109375" style="2" customWidth="1"/>
    <col min="4355" max="4355" width="5.28515625" style="2" customWidth="1"/>
    <col min="4356" max="4356" width="6.85546875" style="2" customWidth="1"/>
    <col min="4357" max="4357" width="4.5703125" style="2" customWidth="1"/>
    <col min="4358" max="4358" width="5.140625" style="2" customWidth="1"/>
    <col min="4359" max="4359" width="4" style="2" customWidth="1"/>
    <col min="4360" max="4360" width="3.140625" style="2" customWidth="1"/>
    <col min="4361" max="4361" width="3" style="2" customWidth="1"/>
    <col min="4362" max="4362" width="5.5703125" style="2" customWidth="1"/>
    <col min="4363" max="4363" width="2.85546875" style="2" customWidth="1"/>
    <col min="4364" max="4364" width="3.5703125" style="2" customWidth="1"/>
    <col min="4365" max="4365" width="3.42578125" style="2" customWidth="1"/>
    <col min="4366" max="4366" width="3" style="2" customWidth="1"/>
    <col min="4367" max="4369" width="3.7109375" style="2" customWidth="1"/>
    <col min="4370" max="4370" width="4.140625" style="2" customWidth="1"/>
    <col min="4371" max="4371" width="16" style="2" customWidth="1"/>
    <col min="4372" max="4608" width="9.140625" style="2"/>
    <col min="4609" max="4609" width="4.140625" style="2" customWidth="1"/>
    <col min="4610" max="4610" width="54.7109375" style="2" customWidth="1"/>
    <col min="4611" max="4611" width="5.28515625" style="2" customWidth="1"/>
    <col min="4612" max="4612" width="6.85546875" style="2" customWidth="1"/>
    <col min="4613" max="4613" width="4.5703125" style="2" customWidth="1"/>
    <col min="4614" max="4614" width="5.140625" style="2" customWidth="1"/>
    <col min="4615" max="4615" width="4" style="2" customWidth="1"/>
    <col min="4616" max="4616" width="3.140625" style="2" customWidth="1"/>
    <col min="4617" max="4617" width="3" style="2" customWidth="1"/>
    <col min="4618" max="4618" width="5.5703125" style="2" customWidth="1"/>
    <col min="4619" max="4619" width="2.85546875" style="2" customWidth="1"/>
    <col min="4620" max="4620" width="3.5703125" style="2" customWidth="1"/>
    <col min="4621" max="4621" width="3.42578125" style="2" customWidth="1"/>
    <col min="4622" max="4622" width="3" style="2" customWidth="1"/>
    <col min="4623" max="4625" width="3.7109375" style="2" customWidth="1"/>
    <col min="4626" max="4626" width="4.140625" style="2" customWidth="1"/>
    <col min="4627" max="4627" width="16" style="2" customWidth="1"/>
    <col min="4628" max="4864" width="9.140625" style="2"/>
    <col min="4865" max="4865" width="4.140625" style="2" customWidth="1"/>
    <col min="4866" max="4866" width="54.7109375" style="2" customWidth="1"/>
    <col min="4867" max="4867" width="5.28515625" style="2" customWidth="1"/>
    <col min="4868" max="4868" width="6.85546875" style="2" customWidth="1"/>
    <col min="4869" max="4869" width="4.5703125" style="2" customWidth="1"/>
    <col min="4870" max="4870" width="5.140625" style="2" customWidth="1"/>
    <col min="4871" max="4871" width="4" style="2" customWidth="1"/>
    <col min="4872" max="4872" width="3.140625" style="2" customWidth="1"/>
    <col min="4873" max="4873" width="3" style="2" customWidth="1"/>
    <col min="4874" max="4874" width="5.5703125" style="2" customWidth="1"/>
    <col min="4875" max="4875" width="2.85546875" style="2" customWidth="1"/>
    <col min="4876" max="4876" width="3.5703125" style="2" customWidth="1"/>
    <col min="4877" max="4877" width="3.42578125" style="2" customWidth="1"/>
    <col min="4878" max="4878" width="3" style="2" customWidth="1"/>
    <col min="4879" max="4881" width="3.7109375" style="2" customWidth="1"/>
    <col min="4882" max="4882" width="4.140625" style="2" customWidth="1"/>
    <col min="4883" max="4883" width="16" style="2" customWidth="1"/>
    <col min="4884" max="5120" width="9.140625" style="2"/>
    <col min="5121" max="5121" width="4.140625" style="2" customWidth="1"/>
    <col min="5122" max="5122" width="54.7109375" style="2" customWidth="1"/>
    <col min="5123" max="5123" width="5.28515625" style="2" customWidth="1"/>
    <col min="5124" max="5124" width="6.85546875" style="2" customWidth="1"/>
    <col min="5125" max="5125" width="4.5703125" style="2" customWidth="1"/>
    <col min="5126" max="5126" width="5.140625" style="2" customWidth="1"/>
    <col min="5127" max="5127" width="4" style="2" customWidth="1"/>
    <col min="5128" max="5128" width="3.140625" style="2" customWidth="1"/>
    <col min="5129" max="5129" width="3" style="2" customWidth="1"/>
    <col min="5130" max="5130" width="5.5703125" style="2" customWidth="1"/>
    <col min="5131" max="5131" width="2.85546875" style="2" customWidth="1"/>
    <col min="5132" max="5132" width="3.5703125" style="2" customWidth="1"/>
    <col min="5133" max="5133" width="3.42578125" style="2" customWidth="1"/>
    <col min="5134" max="5134" width="3" style="2" customWidth="1"/>
    <col min="5135" max="5137" width="3.7109375" style="2" customWidth="1"/>
    <col min="5138" max="5138" width="4.140625" style="2" customWidth="1"/>
    <col min="5139" max="5139" width="16" style="2" customWidth="1"/>
    <col min="5140" max="5376" width="9.140625" style="2"/>
    <col min="5377" max="5377" width="4.140625" style="2" customWidth="1"/>
    <col min="5378" max="5378" width="54.7109375" style="2" customWidth="1"/>
    <col min="5379" max="5379" width="5.28515625" style="2" customWidth="1"/>
    <col min="5380" max="5380" width="6.85546875" style="2" customWidth="1"/>
    <col min="5381" max="5381" width="4.5703125" style="2" customWidth="1"/>
    <col min="5382" max="5382" width="5.140625" style="2" customWidth="1"/>
    <col min="5383" max="5383" width="4" style="2" customWidth="1"/>
    <col min="5384" max="5384" width="3.140625" style="2" customWidth="1"/>
    <col min="5385" max="5385" width="3" style="2" customWidth="1"/>
    <col min="5386" max="5386" width="5.5703125" style="2" customWidth="1"/>
    <col min="5387" max="5387" width="2.85546875" style="2" customWidth="1"/>
    <col min="5388" max="5388" width="3.5703125" style="2" customWidth="1"/>
    <col min="5389" max="5389" width="3.42578125" style="2" customWidth="1"/>
    <col min="5390" max="5390" width="3" style="2" customWidth="1"/>
    <col min="5391" max="5393" width="3.7109375" style="2" customWidth="1"/>
    <col min="5394" max="5394" width="4.140625" style="2" customWidth="1"/>
    <col min="5395" max="5395" width="16" style="2" customWidth="1"/>
    <col min="5396" max="5632" width="9.140625" style="2"/>
    <col min="5633" max="5633" width="4.140625" style="2" customWidth="1"/>
    <col min="5634" max="5634" width="54.7109375" style="2" customWidth="1"/>
    <col min="5635" max="5635" width="5.28515625" style="2" customWidth="1"/>
    <col min="5636" max="5636" width="6.85546875" style="2" customWidth="1"/>
    <col min="5637" max="5637" width="4.5703125" style="2" customWidth="1"/>
    <col min="5638" max="5638" width="5.140625" style="2" customWidth="1"/>
    <col min="5639" max="5639" width="4" style="2" customWidth="1"/>
    <col min="5640" max="5640" width="3.140625" style="2" customWidth="1"/>
    <col min="5641" max="5641" width="3" style="2" customWidth="1"/>
    <col min="5642" max="5642" width="5.5703125" style="2" customWidth="1"/>
    <col min="5643" max="5643" width="2.85546875" style="2" customWidth="1"/>
    <col min="5644" max="5644" width="3.5703125" style="2" customWidth="1"/>
    <col min="5645" max="5645" width="3.42578125" style="2" customWidth="1"/>
    <col min="5646" max="5646" width="3" style="2" customWidth="1"/>
    <col min="5647" max="5649" width="3.7109375" style="2" customWidth="1"/>
    <col min="5650" max="5650" width="4.140625" style="2" customWidth="1"/>
    <col min="5651" max="5651" width="16" style="2" customWidth="1"/>
    <col min="5652" max="5888" width="9.140625" style="2"/>
    <col min="5889" max="5889" width="4.140625" style="2" customWidth="1"/>
    <col min="5890" max="5890" width="54.7109375" style="2" customWidth="1"/>
    <col min="5891" max="5891" width="5.28515625" style="2" customWidth="1"/>
    <col min="5892" max="5892" width="6.85546875" style="2" customWidth="1"/>
    <col min="5893" max="5893" width="4.5703125" style="2" customWidth="1"/>
    <col min="5894" max="5894" width="5.140625" style="2" customWidth="1"/>
    <col min="5895" max="5895" width="4" style="2" customWidth="1"/>
    <col min="5896" max="5896" width="3.140625" style="2" customWidth="1"/>
    <col min="5897" max="5897" width="3" style="2" customWidth="1"/>
    <col min="5898" max="5898" width="5.5703125" style="2" customWidth="1"/>
    <col min="5899" max="5899" width="2.85546875" style="2" customWidth="1"/>
    <col min="5900" max="5900" width="3.5703125" style="2" customWidth="1"/>
    <col min="5901" max="5901" width="3.42578125" style="2" customWidth="1"/>
    <col min="5902" max="5902" width="3" style="2" customWidth="1"/>
    <col min="5903" max="5905" width="3.7109375" style="2" customWidth="1"/>
    <col min="5906" max="5906" width="4.140625" style="2" customWidth="1"/>
    <col min="5907" max="5907" width="16" style="2" customWidth="1"/>
    <col min="5908" max="6144" width="9.140625" style="2"/>
    <col min="6145" max="6145" width="4.140625" style="2" customWidth="1"/>
    <col min="6146" max="6146" width="54.7109375" style="2" customWidth="1"/>
    <col min="6147" max="6147" width="5.28515625" style="2" customWidth="1"/>
    <col min="6148" max="6148" width="6.85546875" style="2" customWidth="1"/>
    <col min="6149" max="6149" width="4.5703125" style="2" customWidth="1"/>
    <col min="6150" max="6150" width="5.140625" style="2" customWidth="1"/>
    <col min="6151" max="6151" width="4" style="2" customWidth="1"/>
    <col min="6152" max="6152" width="3.140625" style="2" customWidth="1"/>
    <col min="6153" max="6153" width="3" style="2" customWidth="1"/>
    <col min="6154" max="6154" width="5.5703125" style="2" customWidth="1"/>
    <col min="6155" max="6155" width="2.85546875" style="2" customWidth="1"/>
    <col min="6156" max="6156" width="3.5703125" style="2" customWidth="1"/>
    <col min="6157" max="6157" width="3.42578125" style="2" customWidth="1"/>
    <col min="6158" max="6158" width="3" style="2" customWidth="1"/>
    <col min="6159" max="6161" width="3.7109375" style="2" customWidth="1"/>
    <col min="6162" max="6162" width="4.140625" style="2" customWidth="1"/>
    <col min="6163" max="6163" width="16" style="2" customWidth="1"/>
    <col min="6164" max="6400" width="9.140625" style="2"/>
    <col min="6401" max="6401" width="4.140625" style="2" customWidth="1"/>
    <col min="6402" max="6402" width="54.7109375" style="2" customWidth="1"/>
    <col min="6403" max="6403" width="5.28515625" style="2" customWidth="1"/>
    <col min="6404" max="6404" width="6.85546875" style="2" customWidth="1"/>
    <col min="6405" max="6405" width="4.5703125" style="2" customWidth="1"/>
    <col min="6406" max="6406" width="5.140625" style="2" customWidth="1"/>
    <col min="6407" max="6407" width="4" style="2" customWidth="1"/>
    <col min="6408" max="6408" width="3.140625" style="2" customWidth="1"/>
    <col min="6409" max="6409" width="3" style="2" customWidth="1"/>
    <col min="6410" max="6410" width="5.5703125" style="2" customWidth="1"/>
    <col min="6411" max="6411" width="2.85546875" style="2" customWidth="1"/>
    <col min="6412" max="6412" width="3.5703125" style="2" customWidth="1"/>
    <col min="6413" max="6413" width="3.42578125" style="2" customWidth="1"/>
    <col min="6414" max="6414" width="3" style="2" customWidth="1"/>
    <col min="6415" max="6417" width="3.7109375" style="2" customWidth="1"/>
    <col min="6418" max="6418" width="4.140625" style="2" customWidth="1"/>
    <col min="6419" max="6419" width="16" style="2" customWidth="1"/>
    <col min="6420" max="6656" width="9.140625" style="2"/>
    <col min="6657" max="6657" width="4.140625" style="2" customWidth="1"/>
    <col min="6658" max="6658" width="54.7109375" style="2" customWidth="1"/>
    <col min="6659" max="6659" width="5.28515625" style="2" customWidth="1"/>
    <col min="6660" max="6660" width="6.85546875" style="2" customWidth="1"/>
    <col min="6661" max="6661" width="4.5703125" style="2" customWidth="1"/>
    <col min="6662" max="6662" width="5.140625" style="2" customWidth="1"/>
    <col min="6663" max="6663" width="4" style="2" customWidth="1"/>
    <col min="6664" max="6664" width="3.140625" style="2" customWidth="1"/>
    <col min="6665" max="6665" width="3" style="2" customWidth="1"/>
    <col min="6666" max="6666" width="5.5703125" style="2" customWidth="1"/>
    <col min="6667" max="6667" width="2.85546875" style="2" customWidth="1"/>
    <col min="6668" max="6668" width="3.5703125" style="2" customWidth="1"/>
    <col min="6669" max="6669" width="3.42578125" style="2" customWidth="1"/>
    <col min="6670" max="6670" width="3" style="2" customWidth="1"/>
    <col min="6671" max="6673" width="3.7109375" style="2" customWidth="1"/>
    <col min="6674" max="6674" width="4.140625" style="2" customWidth="1"/>
    <col min="6675" max="6675" width="16" style="2" customWidth="1"/>
    <col min="6676" max="6912" width="9.140625" style="2"/>
    <col min="6913" max="6913" width="4.140625" style="2" customWidth="1"/>
    <col min="6914" max="6914" width="54.7109375" style="2" customWidth="1"/>
    <col min="6915" max="6915" width="5.28515625" style="2" customWidth="1"/>
    <col min="6916" max="6916" width="6.85546875" style="2" customWidth="1"/>
    <col min="6917" max="6917" width="4.5703125" style="2" customWidth="1"/>
    <col min="6918" max="6918" width="5.140625" style="2" customWidth="1"/>
    <col min="6919" max="6919" width="4" style="2" customWidth="1"/>
    <col min="6920" max="6920" width="3.140625" style="2" customWidth="1"/>
    <col min="6921" max="6921" width="3" style="2" customWidth="1"/>
    <col min="6922" max="6922" width="5.5703125" style="2" customWidth="1"/>
    <col min="6923" max="6923" width="2.85546875" style="2" customWidth="1"/>
    <col min="6924" max="6924" width="3.5703125" style="2" customWidth="1"/>
    <col min="6925" max="6925" width="3.42578125" style="2" customWidth="1"/>
    <col min="6926" max="6926" width="3" style="2" customWidth="1"/>
    <col min="6927" max="6929" width="3.7109375" style="2" customWidth="1"/>
    <col min="6930" max="6930" width="4.140625" style="2" customWidth="1"/>
    <col min="6931" max="6931" width="16" style="2" customWidth="1"/>
    <col min="6932" max="7168" width="9.140625" style="2"/>
    <col min="7169" max="7169" width="4.140625" style="2" customWidth="1"/>
    <col min="7170" max="7170" width="54.7109375" style="2" customWidth="1"/>
    <col min="7171" max="7171" width="5.28515625" style="2" customWidth="1"/>
    <col min="7172" max="7172" width="6.85546875" style="2" customWidth="1"/>
    <col min="7173" max="7173" width="4.5703125" style="2" customWidth="1"/>
    <col min="7174" max="7174" width="5.140625" style="2" customWidth="1"/>
    <col min="7175" max="7175" width="4" style="2" customWidth="1"/>
    <col min="7176" max="7176" width="3.140625" style="2" customWidth="1"/>
    <col min="7177" max="7177" width="3" style="2" customWidth="1"/>
    <col min="7178" max="7178" width="5.5703125" style="2" customWidth="1"/>
    <col min="7179" max="7179" width="2.85546875" style="2" customWidth="1"/>
    <col min="7180" max="7180" width="3.5703125" style="2" customWidth="1"/>
    <col min="7181" max="7181" width="3.42578125" style="2" customWidth="1"/>
    <col min="7182" max="7182" width="3" style="2" customWidth="1"/>
    <col min="7183" max="7185" width="3.7109375" style="2" customWidth="1"/>
    <col min="7186" max="7186" width="4.140625" style="2" customWidth="1"/>
    <col min="7187" max="7187" width="16" style="2" customWidth="1"/>
    <col min="7188" max="7424" width="9.140625" style="2"/>
    <col min="7425" max="7425" width="4.140625" style="2" customWidth="1"/>
    <col min="7426" max="7426" width="54.7109375" style="2" customWidth="1"/>
    <col min="7427" max="7427" width="5.28515625" style="2" customWidth="1"/>
    <col min="7428" max="7428" width="6.85546875" style="2" customWidth="1"/>
    <col min="7429" max="7429" width="4.5703125" style="2" customWidth="1"/>
    <col min="7430" max="7430" width="5.140625" style="2" customWidth="1"/>
    <col min="7431" max="7431" width="4" style="2" customWidth="1"/>
    <col min="7432" max="7432" width="3.140625" style="2" customWidth="1"/>
    <col min="7433" max="7433" width="3" style="2" customWidth="1"/>
    <col min="7434" max="7434" width="5.5703125" style="2" customWidth="1"/>
    <col min="7435" max="7435" width="2.85546875" style="2" customWidth="1"/>
    <col min="7436" max="7436" width="3.5703125" style="2" customWidth="1"/>
    <col min="7437" max="7437" width="3.42578125" style="2" customWidth="1"/>
    <col min="7438" max="7438" width="3" style="2" customWidth="1"/>
    <col min="7439" max="7441" width="3.7109375" style="2" customWidth="1"/>
    <col min="7442" max="7442" width="4.140625" style="2" customWidth="1"/>
    <col min="7443" max="7443" width="16" style="2" customWidth="1"/>
    <col min="7444" max="7680" width="9.140625" style="2"/>
    <col min="7681" max="7681" width="4.140625" style="2" customWidth="1"/>
    <col min="7682" max="7682" width="54.7109375" style="2" customWidth="1"/>
    <col min="7683" max="7683" width="5.28515625" style="2" customWidth="1"/>
    <col min="7684" max="7684" width="6.85546875" style="2" customWidth="1"/>
    <col min="7685" max="7685" width="4.5703125" style="2" customWidth="1"/>
    <col min="7686" max="7686" width="5.140625" style="2" customWidth="1"/>
    <col min="7687" max="7687" width="4" style="2" customWidth="1"/>
    <col min="7688" max="7688" width="3.140625" style="2" customWidth="1"/>
    <col min="7689" max="7689" width="3" style="2" customWidth="1"/>
    <col min="7690" max="7690" width="5.5703125" style="2" customWidth="1"/>
    <col min="7691" max="7691" width="2.85546875" style="2" customWidth="1"/>
    <col min="7692" max="7692" width="3.5703125" style="2" customWidth="1"/>
    <col min="7693" max="7693" width="3.42578125" style="2" customWidth="1"/>
    <col min="7694" max="7694" width="3" style="2" customWidth="1"/>
    <col min="7695" max="7697" width="3.7109375" style="2" customWidth="1"/>
    <col min="7698" max="7698" width="4.140625" style="2" customWidth="1"/>
    <col min="7699" max="7699" width="16" style="2" customWidth="1"/>
    <col min="7700" max="7936" width="9.140625" style="2"/>
    <col min="7937" max="7937" width="4.140625" style="2" customWidth="1"/>
    <col min="7938" max="7938" width="54.7109375" style="2" customWidth="1"/>
    <col min="7939" max="7939" width="5.28515625" style="2" customWidth="1"/>
    <col min="7940" max="7940" width="6.85546875" style="2" customWidth="1"/>
    <col min="7941" max="7941" width="4.5703125" style="2" customWidth="1"/>
    <col min="7942" max="7942" width="5.140625" style="2" customWidth="1"/>
    <col min="7943" max="7943" width="4" style="2" customWidth="1"/>
    <col min="7944" max="7944" width="3.140625" style="2" customWidth="1"/>
    <col min="7945" max="7945" width="3" style="2" customWidth="1"/>
    <col min="7946" max="7946" width="5.5703125" style="2" customWidth="1"/>
    <col min="7947" max="7947" width="2.85546875" style="2" customWidth="1"/>
    <col min="7948" max="7948" width="3.5703125" style="2" customWidth="1"/>
    <col min="7949" max="7949" width="3.42578125" style="2" customWidth="1"/>
    <col min="7950" max="7950" width="3" style="2" customWidth="1"/>
    <col min="7951" max="7953" width="3.7109375" style="2" customWidth="1"/>
    <col min="7954" max="7954" width="4.140625" style="2" customWidth="1"/>
    <col min="7955" max="7955" width="16" style="2" customWidth="1"/>
    <col min="7956" max="8192" width="9.140625" style="2"/>
    <col min="8193" max="8193" width="4.140625" style="2" customWidth="1"/>
    <col min="8194" max="8194" width="54.7109375" style="2" customWidth="1"/>
    <col min="8195" max="8195" width="5.28515625" style="2" customWidth="1"/>
    <col min="8196" max="8196" width="6.85546875" style="2" customWidth="1"/>
    <col min="8197" max="8197" width="4.5703125" style="2" customWidth="1"/>
    <col min="8198" max="8198" width="5.140625" style="2" customWidth="1"/>
    <col min="8199" max="8199" width="4" style="2" customWidth="1"/>
    <col min="8200" max="8200" width="3.140625" style="2" customWidth="1"/>
    <col min="8201" max="8201" width="3" style="2" customWidth="1"/>
    <col min="8202" max="8202" width="5.5703125" style="2" customWidth="1"/>
    <col min="8203" max="8203" width="2.85546875" style="2" customWidth="1"/>
    <col min="8204" max="8204" width="3.5703125" style="2" customWidth="1"/>
    <col min="8205" max="8205" width="3.42578125" style="2" customWidth="1"/>
    <col min="8206" max="8206" width="3" style="2" customWidth="1"/>
    <col min="8207" max="8209" width="3.7109375" style="2" customWidth="1"/>
    <col min="8210" max="8210" width="4.140625" style="2" customWidth="1"/>
    <col min="8211" max="8211" width="16" style="2" customWidth="1"/>
    <col min="8212" max="8448" width="9.140625" style="2"/>
    <col min="8449" max="8449" width="4.140625" style="2" customWidth="1"/>
    <col min="8450" max="8450" width="54.7109375" style="2" customWidth="1"/>
    <col min="8451" max="8451" width="5.28515625" style="2" customWidth="1"/>
    <col min="8452" max="8452" width="6.85546875" style="2" customWidth="1"/>
    <col min="8453" max="8453" width="4.5703125" style="2" customWidth="1"/>
    <col min="8454" max="8454" width="5.140625" style="2" customWidth="1"/>
    <col min="8455" max="8455" width="4" style="2" customWidth="1"/>
    <col min="8456" max="8456" width="3.140625" style="2" customWidth="1"/>
    <col min="8457" max="8457" width="3" style="2" customWidth="1"/>
    <col min="8458" max="8458" width="5.5703125" style="2" customWidth="1"/>
    <col min="8459" max="8459" width="2.85546875" style="2" customWidth="1"/>
    <col min="8460" max="8460" width="3.5703125" style="2" customWidth="1"/>
    <col min="8461" max="8461" width="3.42578125" style="2" customWidth="1"/>
    <col min="8462" max="8462" width="3" style="2" customWidth="1"/>
    <col min="8463" max="8465" width="3.7109375" style="2" customWidth="1"/>
    <col min="8466" max="8466" width="4.140625" style="2" customWidth="1"/>
    <col min="8467" max="8467" width="16" style="2" customWidth="1"/>
    <col min="8468" max="8704" width="9.140625" style="2"/>
    <col min="8705" max="8705" width="4.140625" style="2" customWidth="1"/>
    <col min="8706" max="8706" width="54.7109375" style="2" customWidth="1"/>
    <col min="8707" max="8707" width="5.28515625" style="2" customWidth="1"/>
    <col min="8708" max="8708" width="6.85546875" style="2" customWidth="1"/>
    <col min="8709" max="8709" width="4.5703125" style="2" customWidth="1"/>
    <col min="8710" max="8710" width="5.140625" style="2" customWidth="1"/>
    <col min="8711" max="8711" width="4" style="2" customWidth="1"/>
    <col min="8712" max="8712" width="3.140625" style="2" customWidth="1"/>
    <col min="8713" max="8713" width="3" style="2" customWidth="1"/>
    <col min="8714" max="8714" width="5.5703125" style="2" customWidth="1"/>
    <col min="8715" max="8715" width="2.85546875" style="2" customWidth="1"/>
    <col min="8716" max="8716" width="3.5703125" style="2" customWidth="1"/>
    <col min="8717" max="8717" width="3.42578125" style="2" customWidth="1"/>
    <col min="8718" max="8718" width="3" style="2" customWidth="1"/>
    <col min="8719" max="8721" width="3.7109375" style="2" customWidth="1"/>
    <col min="8722" max="8722" width="4.140625" style="2" customWidth="1"/>
    <col min="8723" max="8723" width="16" style="2" customWidth="1"/>
    <col min="8724" max="8960" width="9.140625" style="2"/>
    <col min="8961" max="8961" width="4.140625" style="2" customWidth="1"/>
    <col min="8962" max="8962" width="54.7109375" style="2" customWidth="1"/>
    <col min="8963" max="8963" width="5.28515625" style="2" customWidth="1"/>
    <col min="8964" max="8964" width="6.85546875" style="2" customWidth="1"/>
    <col min="8965" max="8965" width="4.5703125" style="2" customWidth="1"/>
    <col min="8966" max="8966" width="5.140625" style="2" customWidth="1"/>
    <col min="8967" max="8967" width="4" style="2" customWidth="1"/>
    <col min="8968" max="8968" width="3.140625" style="2" customWidth="1"/>
    <col min="8969" max="8969" width="3" style="2" customWidth="1"/>
    <col min="8970" max="8970" width="5.5703125" style="2" customWidth="1"/>
    <col min="8971" max="8971" width="2.85546875" style="2" customWidth="1"/>
    <col min="8972" max="8972" width="3.5703125" style="2" customWidth="1"/>
    <col min="8973" max="8973" width="3.42578125" style="2" customWidth="1"/>
    <col min="8974" max="8974" width="3" style="2" customWidth="1"/>
    <col min="8975" max="8977" width="3.7109375" style="2" customWidth="1"/>
    <col min="8978" max="8978" width="4.140625" style="2" customWidth="1"/>
    <col min="8979" max="8979" width="16" style="2" customWidth="1"/>
    <col min="8980" max="9216" width="9.140625" style="2"/>
    <col min="9217" max="9217" width="4.140625" style="2" customWidth="1"/>
    <col min="9218" max="9218" width="54.7109375" style="2" customWidth="1"/>
    <col min="9219" max="9219" width="5.28515625" style="2" customWidth="1"/>
    <col min="9220" max="9220" width="6.85546875" style="2" customWidth="1"/>
    <col min="9221" max="9221" width="4.5703125" style="2" customWidth="1"/>
    <col min="9222" max="9222" width="5.140625" style="2" customWidth="1"/>
    <col min="9223" max="9223" width="4" style="2" customWidth="1"/>
    <col min="9224" max="9224" width="3.140625" style="2" customWidth="1"/>
    <col min="9225" max="9225" width="3" style="2" customWidth="1"/>
    <col min="9226" max="9226" width="5.5703125" style="2" customWidth="1"/>
    <col min="9227" max="9227" width="2.85546875" style="2" customWidth="1"/>
    <col min="9228" max="9228" width="3.5703125" style="2" customWidth="1"/>
    <col min="9229" max="9229" width="3.42578125" style="2" customWidth="1"/>
    <col min="9230" max="9230" width="3" style="2" customWidth="1"/>
    <col min="9231" max="9233" width="3.7109375" style="2" customWidth="1"/>
    <col min="9234" max="9234" width="4.140625" style="2" customWidth="1"/>
    <col min="9235" max="9235" width="16" style="2" customWidth="1"/>
    <col min="9236" max="9472" width="9.140625" style="2"/>
    <col min="9473" max="9473" width="4.140625" style="2" customWidth="1"/>
    <col min="9474" max="9474" width="54.7109375" style="2" customWidth="1"/>
    <col min="9475" max="9475" width="5.28515625" style="2" customWidth="1"/>
    <col min="9476" max="9476" width="6.85546875" style="2" customWidth="1"/>
    <col min="9477" max="9477" width="4.5703125" style="2" customWidth="1"/>
    <col min="9478" max="9478" width="5.140625" style="2" customWidth="1"/>
    <col min="9479" max="9479" width="4" style="2" customWidth="1"/>
    <col min="9480" max="9480" width="3.140625" style="2" customWidth="1"/>
    <col min="9481" max="9481" width="3" style="2" customWidth="1"/>
    <col min="9482" max="9482" width="5.5703125" style="2" customWidth="1"/>
    <col min="9483" max="9483" width="2.85546875" style="2" customWidth="1"/>
    <col min="9484" max="9484" width="3.5703125" style="2" customWidth="1"/>
    <col min="9485" max="9485" width="3.42578125" style="2" customWidth="1"/>
    <col min="9486" max="9486" width="3" style="2" customWidth="1"/>
    <col min="9487" max="9489" width="3.7109375" style="2" customWidth="1"/>
    <col min="9490" max="9490" width="4.140625" style="2" customWidth="1"/>
    <col min="9491" max="9491" width="16" style="2" customWidth="1"/>
    <col min="9492" max="9728" width="9.140625" style="2"/>
    <col min="9729" max="9729" width="4.140625" style="2" customWidth="1"/>
    <col min="9730" max="9730" width="54.7109375" style="2" customWidth="1"/>
    <col min="9731" max="9731" width="5.28515625" style="2" customWidth="1"/>
    <col min="9732" max="9732" width="6.85546875" style="2" customWidth="1"/>
    <col min="9733" max="9733" width="4.5703125" style="2" customWidth="1"/>
    <col min="9734" max="9734" width="5.140625" style="2" customWidth="1"/>
    <col min="9735" max="9735" width="4" style="2" customWidth="1"/>
    <col min="9736" max="9736" width="3.140625" style="2" customWidth="1"/>
    <col min="9737" max="9737" width="3" style="2" customWidth="1"/>
    <col min="9738" max="9738" width="5.5703125" style="2" customWidth="1"/>
    <col min="9739" max="9739" width="2.85546875" style="2" customWidth="1"/>
    <col min="9740" max="9740" width="3.5703125" style="2" customWidth="1"/>
    <col min="9741" max="9741" width="3.42578125" style="2" customWidth="1"/>
    <col min="9742" max="9742" width="3" style="2" customWidth="1"/>
    <col min="9743" max="9745" width="3.7109375" style="2" customWidth="1"/>
    <col min="9746" max="9746" width="4.140625" style="2" customWidth="1"/>
    <col min="9747" max="9747" width="16" style="2" customWidth="1"/>
    <col min="9748" max="9984" width="9.140625" style="2"/>
    <col min="9985" max="9985" width="4.140625" style="2" customWidth="1"/>
    <col min="9986" max="9986" width="54.7109375" style="2" customWidth="1"/>
    <col min="9987" max="9987" width="5.28515625" style="2" customWidth="1"/>
    <col min="9988" max="9988" width="6.85546875" style="2" customWidth="1"/>
    <col min="9989" max="9989" width="4.5703125" style="2" customWidth="1"/>
    <col min="9990" max="9990" width="5.140625" style="2" customWidth="1"/>
    <col min="9991" max="9991" width="4" style="2" customWidth="1"/>
    <col min="9992" max="9992" width="3.140625" style="2" customWidth="1"/>
    <col min="9993" max="9993" width="3" style="2" customWidth="1"/>
    <col min="9994" max="9994" width="5.5703125" style="2" customWidth="1"/>
    <col min="9995" max="9995" width="2.85546875" style="2" customWidth="1"/>
    <col min="9996" max="9996" width="3.5703125" style="2" customWidth="1"/>
    <col min="9997" max="9997" width="3.42578125" style="2" customWidth="1"/>
    <col min="9998" max="9998" width="3" style="2" customWidth="1"/>
    <col min="9999" max="10001" width="3.7109375" style="2" customWidth="1"/>
    <col min="10002" max="10002" width="4.140625" style="2" customWidth="1"/>
    <col min="10003" max="10003" width="16" style="2" customWidth="1"/>
    <col min="10004" max="10240" width="9.140625" style="2"/>
    <col min="10241" max="10241" width="4.140625" style="2" customWidth="1"/>
    <col min="10242" max="10242" width="54.7109375" style="2" customWidth="1"/>
    <col min="10243" max="10243" width="5.28515625" style="2" customWidth="1"/>
    <col min="10244" max="10244" width="6.85546875" style="2" customWidth="1"/>
    <col min="10245" max="10245" width="4.5703125" style="2" customWidth="1"/>
    <col min="10246" max="10246" width="5.140625" style="2" customWidth="1"/>
    <col min="10247" max="10247" width="4" style="2" customWidth="1"/>
    <col min="10248" max="10248" width="3.140625" style="2" customWidth="1"/>
    <col min="10249" max="10249" width="3" style="2" customWidth="1"/>
    <col min="10250" max="10250" width="5.5703125" style="2" customWidth="1"/>
    <col min="10251" max="10251" width="2.85546875" style="2" customWidth="1"/>
    <col min="10252" max="10252" width="3.5703125" style="2" customWidth="1"/>
    <col min="10253" max="10253" width="3.42578125" style="2" customWidth="1"/>
    <col min="10254" max="10254" width="3" style="2" customWidth="1"/>
    <col min="10255" max="10257" width="3.7109375" style="2" customWidth="1"/>
    <col min="10258" max="10258" width="4.140625" style="2" customWidth="1"/>
    <col min="10259" max="10259" width="16" style="2" customWidth="1"/>
    <col min="10260" max="10496" width="9.140625" style="2"/>
    <col min="10497" max="10497" width="4.140625" style="2" customWidth="1"/>
    <col min="10498" max="10498" width="54.7109375" style="2" customWidth="1"/>
    <col min="10499" max="10499" width="5.28515625" style="2" customWidth="1"/>
    <col min="10500" max="10500" width="6.85546875" style="2" customWidth="1"/>
    <col min="10501" max="10501" width="4.5703125" style="2" customWidth="1"/>
    <col min="10502" max="10502" width="5.140625" style="2" customWidth="1"/>
    <col min="10503" max="10503" width="4" style="2" customWidth="1"/>
    <col min="10504" max="10504" width="3.140625" style="2" customWidth="1"/>
    <col min="10505" max="10505" width="3" style="2" customWidth="1"/>
    <col min="10506" max="10506" width="5.5703125" style="2" customWidth="1"/>
    <col min="10507" max="10507" width="2.85546875" style="2" customWidth="1"/>
    <col min="10508" max="10508" width="3.5703125" style="2" customWidth="1"/>
    <col min="10509" max="10509" width="3.42578125" style="2" customWidth="1"/>
    <col min="10510" max="10510" width="3" style="2" customWidth="1"/>
    <col min="10511" max="10513" width="3.7109375" style="2" customWidth="1"/>
    <col min="10514" max="10514" width="4.140625" style="2" customWidth="1"/>
    <col min="10515" max="10515" width="16" style="2" customWidth="1"/>
    <col min="10516" max="10752" width="9.140625" style="2"/>
    <col min="10753" max="10753" width="4.140625" style="2" customWidth="1"/>
    <col min="10754" max="10754" width="54.7109375" style="2" customWidth="1"/>
    <col min="10755" max="10755" width="5.28515625" style="2" customWidth="1"/>
    <col min="10756" max="10756" width="6.85546875" style="2" customWidth="1"/>
    <col min="10757" max="10757" width="4.5703125" style="2" customWidth="1"/>
    <col min="10758" max="10758" width="5.140625" style="2" customWidth="1"/>
    <col min="10759" max="10759" width="4" style="2" customWidth="1"/>
    <col min="10760" max="10760" width="3.140625" style="2" customWidth="1"/>
    <col min="10761" max="10761" width="3" style="2" customWidth="1"/>
    <col min="10762" max="10762" width="5.5703125" style="2" customWidth="1"/>
    <col min="10763" max="10763" width="2.85546875" style="2" customWidth="1"/>
    <col min="10764" max="10764" width="3.5703125" style="2" customWidth="1"/>
    <col min="10765" max="10765" width="3.42578125" style="2" customWidth="1"/>
    <col min="10766" max="10766" width="3" style="2" customWidth="1"/>
    <col min="10767" max="10769" width="3.7109375" style="2" customWidth="1"/>
    <col min="10770" max="10770" width="4.140625" style="2" customWidth="1"/>
    <col min="10771" max="10771" width="16" style="2" customWidth="1"/>
    <col min="10772" max="11008" width="9.140625" style="2"/>
    <col min="11009" max="11009" width="4.140625" style="2" customWidth="1"/>
    <col min="11010" max="11010" width="54.7109375" style="2" customWidth="1"/>
    <col min="11011" max="11011" width="5.28515625" style="2" customWidth="1"/>
    <col min="11012" max="11012" width="6.85546875" style="2" customWidth="1"/>
    <col min="11013" max="11013" width="4.5703125" style="2" customWidth="1"/>
    <col min="11014" max="11014" width="5.140625" style="2" customWidth="1"/>
    <col min="11015" max="11015" width="4" style="2" customWidth="1"/>
    <col min="11016" max="11016" width="3.140625" style="2" customWidth="1"/>
    <col min="11017" max="11017" width="3" style="2" customWidth="1"/>
    <col min="11018" max="11018" width="5.5703125" style="2" customWidth="1"/>
    <col min="11019" max="11019" width="2.85546875" style="2" customWidth="1"/>
    <col min="11020" max="11020" width="3.5703125" style="2" customWidth="1"/>
    <col min="11021" max="11021" width="3.42578125" style="2" customWidth="1"/>
    <col min="11022" max="11022" width="3" style="2" customWidth="1"/>
    <col min="11023" max="11025" width="3.7109375" style="2" customWidth="1"/>
    <col min="11026" max="11026" width="4.140625" style="2" customWidth="1"/>
    <col min="11027" max="11027" width="16" style="2" customWidth="1"/>
    <col min="11028" max="11264" width="9.140625" style="2"/>
    <col min="11265" max="11265" width="4.140625" style="2" customWidth="1"/>
    <col min="11266" max="11266" width="54.7109375" style="2" customWidth="1"/>
    <col min="11267" max="11267" width="5.28515625" style="2" customWidth="1"/>
    <col min="11268" max="11268" width="6.85546875" style="2" customWidth="1"/>
    <col min="11269" max="11269" width="4.5703125" style="2" customWidth="1"/>
    <col min="11270" max="11270" width="5.140625" style="2" customWidth="1"/>
    <col min="11271" max="11271" width="4" style="2" customWidth="1"/>
    <col min="11272" max="11272" width="3.140625" style="2" customWidth="1"/>
    <col min="11273" max="11273" width="3" style="2" customWidth="1"/>
    <col min="11274" max="11274" width="5.5703125" style="2" customWidth="1"/>
    <col min="11275" max="11275" width="2.85546875" style="2" customWidth="1"/>
    <col min="11276" max="11276" width="3.5703125" style="2" customWidth="1"/>
    <col min="11277" max="11277" width="3.42578125" style="2" customWidth="1"/>
    <col min="11278" max="11278" width="3" style="2" customWidth="1"/>
    <col min="11279" max="11281" width="3.7109375" style="2" customWidth="1"/>
    <col min="11282" max="11282" width="4.140625" style="2" customWidth="1"/>
    <col min="11283" max="11283" width="16" style="2" customWidth="1"/>
    <col min="11284" max="11520" width="9.140625" style="2"/>
    <col min="11521" max="11521" width="4.140625" style="2" customWidth="1"/>
    <col min="11522" max="11522" width="54.7109375" style="2" customWidth="1"/>
    <col min="11523" max="11523" width="5.28515625" style="2" customWidth="1"/>
    <col min="11524" max="11524" width="6.85546875" style="2" customWidth="1"/>
    <col min="11525" max="11525" width="4.5703125" style="2" customWidth="1"/>
    <col min="11526" max="11526" width="5.140625" style="2" customWidth="1"/>
    <col min="11527" max="11527" width="4" style="2" customWidth="1"/>
    <col min="11528" max="11528" width="3.140625" style="2" customWidth="1"/>
    <col min="11529" max="11529" width="3" style="2" customWidth="1"/>
    <col min="11530" max="11530" width="5.5703125" style="2" customWidth="1"/>
    <col min="11531" max="11531" width="2.85546875" style="2" customWidth="1"/>
    <col min="11532" max="11532" width="3.5703125" style="2" customWidth="1"/>
    <col min="11533" max="11533" width="3.42578125" style="2" customWidth="1"/>
    <col min="11534" max="11534" width="3" style="2" customWidth="1"/>
    <col min="11535" max="11537" width="3.7109375" style="2" customWidth="1"/>
    <col min="11538" max="11538" width="4.140625" style="2" customWidth="1"/>
    <col min="11539" max="11539" width="16" style="2" customWidth="1"/>
    <col min="11540" max="11776" width="9.140625" style="2"/>
    <col min="11777" max="11777" width="4.140625" style="2" customWidth="1"/>
    <col min="11778" max="11778" width="54.7109375" style="2" customWidth="1"/>
    <col min="11779" max="11779" width="5.28515625" style="2" customWidth="1"/>
    <col min="11780" max="11780" width="6.85546875" style="2" customWidth="1"/>
    <col min="11781" max="11781" width="4.5703125" style="2" customWidth="1"/>
    <col min="11782" max="11782" width="5.140625" style="2" customWidth="1"/>
    <col min="11783" max="11783" width="4" style="2" customWidth="1"/>
    <col min="11784" max="11784" width="3.140625" style="2" customWidth="1"/>
    <col min="11785" max="11785" width="3" style="2" customWidth="1"/>
    <col min="11786" max="11786" width="5.5703125" style="2" customWidth="1"/>
    <col min="11787" max="11787" width="2.85546875" style="2" customWidth="1"/>
    <col min="11788" max="11788" width="3.5703125" style="2" customWidth="1"/>
    <col min="11789" max="11789" width="3.42578125" style="2" customWidth="1"/>
    <col min="11790" max="11790" width="3" style="2" customWidth="1"/>
    <col min="11791" max="11793" width="3.7109375" style="2" customWidth="1"/>
    <col min="11794" max="11794" width="4.140625" style="2" customWidth="1"/>
    <col min="11795" max="11795" width="16" style="2" customWidth="1"/>
    <col min="11796" max="12032" width="9.140625" style="2"/>
    <col min="12033" max="12033" width="4.140625" style="2" customWidth="1"/>
    <col min="12034" max="12034" width="54.7109375" style="2" customWidth="1"/>
    <col min="12035" max="12035" width="5.28515625" style="2" customWidth="1"/>
    <col min="12036" max="12036" width="6.85546875" style="2" customWidth="1"/>
    <col min="12037" max="12037" width="4.5703125" style="2" customWidth="1"/>
    <col min="12038" max="12038" width="5.140625" style="2" customWidth="1"/>
    <col min="12039" max="12039" width="4" style="2" customWidth="1"/>
    <col min="12040" max="12040" width="3.140625" style="2" customWidth="1"/>
    <col min="12041" max="12041" width="3" style="2" customWidth="1"/>
    <col min="12042" max="12042" width="5.5703125" style="2" customWidth="1"/>
    <col min="12043" max="12043" width="2.85546875" style="2" customWidth="1"/>
    <col min="12044" max="12044" width="3.5703125" style="2" customWidth="1"/>
    <col min="12045" max="12045" width="3.42578125" style="2" customWidth="1"/>
    <col min="12046" max="12046" width="3" style="2" customWidth="1"/>
    <col min="12047" max="12049" width="3.7109375" style="2" customWidth="1"/>
    <col min="12050" max="12050" width="4.140625" style="2" customWidth="1"/>
    <col min="12051" max="12051" width="16" style="2" customWidth="1"/>
    <col min="12052" max="12288" width="9.140625" style="2"/>
    <col min="12289" max="12289" width="4.140625" style="2" customWidth="1"/>
    <col min="12290" max="12290" width="54.7109375" style="2" customWidth="1"/>
    <col min="12291" max="12291" width="5.28515625" style="2" customWidth="1"/>
    <col min="12292" max="12292" width="6.85546875" style="2" customWidth="1"/>
    <col min="12293" max="12293" width="4.5703125" style="2" customWidth="1"/>
    <col min="12294" max="12294" width="5.140625" style="2" customWidth="1"/>
    <col min="12295" max="12295" width="4" style="2" customWidth="1"/>
    <col min="12296" max="12296" width="3.140625" style="2" customWidth="1"/>
    <col min="12297" max="12297" width="3" style="2" customWidth="1"/>
    <col min="12298" max="12298" width="5.5703125" style="2" customWidth="1"/>
    <col min="12299" max="12299" width="2.85546875" style="2" customWidth="1"/>
    <col min="12300" max="12300" width="3.5703125" style="2" customWidth="1"/>
    <col min="12301" max="12301" width="3.42578125" style="2" customWidth="1"/>
    <col min="12302" max="12302" width="3" style="2" customWidth="1"/>
    <col min="12303" max="12305" width="3.7109375" style="2" customWidth="1"/>
    <col min="12306" max="12306" width="4.140625" style="2" customWidth="1"/>
    <col min="12307" max="12307" width="16" style="2" customWidth="1"/>
    <col min="12308" max="12544" width="9.140625" style="2"/>
    <col min="12545" max="12545" width="4.140625" style="2" customWidth="1"/>
    <col min="12546" max="12546" width="54.7109375" style="2" customWidth="1"/>
    <col min="12547" max="12547" width="5.28515625" style="2" customWidth="1"/>
    <col min="12548" max="12548" width="6.85546875" style="2" customWidth="1"/>
    <col min="12549" max="12549" width="4.5703125" style="2" customWidth="1"/>
    <col min="12550" max="12550" width="5.140625" style="2" customWidth="1"/>
    <col min="12551" max="12551" width="4" style="2" customWidth="1"/>
    <col min="12552" max="12552" width="3.140625" style="2" customWidth="1"/>
    <col min="12553" max="12553" width="3" style="2" customWidth="1"/>
    <col min="12554" max="12554" width="5.5703125" style="2" customWidth="1"/>
    <col min="12555" max="12555" width="2.85546875" style="2" customWidth="1"/>
    <col min="12556" max="12556" width="3.5703125" style="2" customWidth="1"/>
    <col min="12557" max="12557" width="3.42578125" style="2" customWidth="1"/>
    <col min="12558" max="12558" width="3" style="2" customWidth="1"/>
    <col min="12559" max="12561" width="3.7109375" style="2" customWidth="1"/>
    <col min="12562" max="12562" width="4.140625" style="2" customWidth="1"/>
    <col min="12563" max="12563" width="16" style="2" customWidth="1"/>
    <col min="12564" max="12800" width="9.140625" style="2"/>
    <col min="12801" max="12801" width="4.140625" style="2" customWidth="1"/>
    <col min="12802" max="12802" width="54.7109375" style="2" customWidth="1"/>
    <col min="12803" max="12803" width="5.28515625" style="2" customWidth="1"/>
    <col min="12804" max="12804" width="6.85546875" style="2" customWidth="1"/>
    <col min="12805" max="12805" width="4.5703125" style="2" customWidth="1"/>
    <col min="12806" max="12806" width="5.140625" style="2" customWidth="1"/>
    <col min="12807" max="12807" width="4" style="2" customWidth="1"/>
    <col min="12808" max="12808" width="3.140625" style="2" customWidth="1"/>
    <col min="12809" max="12809" width="3" style="2" customWidth="1"/>
    <col min="12810" max="12810" width="5.5703125" style="2" customWidth="1"/>
    <col min="12811" max="12811" width="2.85546875" style="2" customWidth="1"/>
    <col min="12812" max="12812" width="3.5703125" style="2" customWidth="1"/>
    <col min="12813" max="12813" width="3.42578125" style="2" customWidth="1"/>
    <col min="12814" max="12814" width="3" style="2" customWidth="1"/>
    <col min="12815" max="12817" width="3.7109375" style="2" customWidth="1"/>
    <col min="12818" max="12818" width="4.140625" style="2" customWidth="1"/>
    <col min="12819" max="12819" width="16" style="2" customWidth="1"/>
    <col min="12820" max="13056" width="9.140625" style="2"/>
    <col min="13057" max="13057" width="4.140625" style="2" customWidth="1"/>
    <col min="13058" max="13058" width="54.7109375" style="2" customWidth="1"/>
    <col min="13059" max="13059" width="5.28515625" style="2" customWidth="1"/>
    <col min="13060" max="13060" width="6.85546875" style="2" customWidth="1"/>
    <col min="13061" max="13061" width="4.5703125" style="2" customWidth="1"/>
    <col min="13062" max="13062" width="5.140625" style="2" customWidth="1"/>
    <col min="13063" max="13063" width="4" style="2" customWidth="1"/>
    <col min="13064" max="13064" width="3.140625" style="2" customWidth="1"/>
    <col min="13065" max="13065" width="3" style="2" customWidth="1"/>
    <col min="13066" max="13066" width="5.5703125" style="2" customWidth="1"/>
    <col min="13067" max="13067" width="2.85546875" style="2" customWidth="1"/>
    <col min="13068" max="13068" width="3.5703125" style="2" customWidth="1"/>
    <col min="13069" max="13069" width="3.42578125" style="2" customWidth="1"/>
    <col min="13070" max="13070" width="3" style="2" customWidth="1"/>
    <col min="13071" max="13073" width="3.7109375" style="2" customWidth="1"/>
    <col min="13074" max="13074" width="4.140625" style="2" customWidth="1"/>
    <col min="13075" max="13075" width="16" style="2" customWidth="1"/>
    <col min="13076" max="13312" width="9.140625" style="2"/>
    <col min="13313" max="13313" width="4.140625" style="2" customWidth="1"/>
    <col min="13314" max="13314" width="54.7109375" style="2" customWidth="1"/>
    <col min="13315" max="13315" width="5.28515625" style="2" customWidth="1"/>
    <col min="13316" max="13316" width="6.85546875" style="2" customWidth="1"/>
    <col min="13317" max="13317" width="4.5703125" style="2" customWidth="1"/>
    <col min="13318" max="13318" width="5.140625" style="2" customWidth="1"/>
    <col min="13319" max="13319" width="4" style="2" customWidth="1"/>
    <col min="13320" max="13320" width="3.140625" style="2" customWidth="1"/>
    <col min="13321" max="13321" width="3" style="2" customWidth="1"/>
    <col min="13322" max="13322" width="5.5703125" style="2" customWidth="1"/>
    <col min="13323" max="13323" width="2.85546875" style="2" customWidth="1"/>
    <col min="13324" max="13324" width="3.5703125" style="2" customWidth="1"/>
    <col min="13325" max="13325" width="3.42578125" style="2" customWidth="1"/>
    <col min="13326" max="13326" width="3" style="2" customWidth="1"/>
    <col min="13327" max="13329" width="3.7109375" style="2" customWidth="1"/>
    <col min="13330" max="13330" width="4.140625" style="2" customWidth="1"/>
    <col min="13331" max="13331" width="16" style="2" customWidth="1"/>
    <col min="13332" max="13568" width="9.140625" style="2"/>
    <col min="13569" max="13569" width="4.140625" style="2" customWidth="1"/>
    <col min="13570" max="13570" width="54.7109375" style="2" customWidth="1"/>
    <col min="13571" max="13571" width="5.28515625" style="2" customWidth="1"/>
    <col min="13572" max="13572" width="6.85546875" style="2" customWidth="1"/>
    <col min="13573" max="13573" width="4.5703125" style="2" customWidth="1"/>
    <col min="13574" max="13574" width="5.140625" style="2" customWidth="1"/>
    <col min="13575" max="13575" width="4" style="2" customWidth="1"/>
    <col min="13576" max="13576" width="3.140625" style="2" customWidth="1"/>
    <col min="13577" max="13577" width="3" style="2" customWidth="1"/>
    <col min="13578" max="13578" width="5.5703125" style="2" customWidth="1"/>
    <col min="13579" max="13579" width="2.85546875" style="2" customWidth="1"/>
    <col min="13580" max="13580" width="3.5703125" style="2" customWidth="1"/>
    <col min="13581" max="13581" width="3.42578125" style="2" customWidth="1"/>
    <col min="13582" max="13582" width="3" style="2" customWidth="1"/>
    <col min="13583" max="13585" width="3.7109375" style="2" customWidth="1"/>
    <col min="13586" max="13586" width="4.140625" style="2" customWidth="1"/>
    <col min="13587" max="13587" width="16" style="2" customWidth="1"/>
    <col min="13588" max="13824" width="9.140625" style="2"/>
    <col min="13825" max="13825" width="4.140625" style="2" customWidth="1"/>
    <col min="13826" max="13826" width="54.7109375" style="2" customWidth="1"/>
    <col min="13827" max="13827" width="5.28515625" style="2" customWidth="1"/>
    <col min="13828" max="13828" width="6.85546875" style="2" customWidth="1"/>
    <col min="13829" max="13829" width="4.5703125" style="2" customWidth="1"/>
    <col min="13830" max="13830" width="5.140625" style="2" customWidth="1"/>
    <col min="13831" max="13831" width="4" style="2" customWidth="1"/>
    <col min="13832" max="13832" width="3.140625" style="2" customWidth="1"/>
    <col min="13833" max="13833" width="3" style="2" customWidth="1"/>
    <col min="13834" max="13834" width="5.5703125" style="2" customWidth="1"/>
    <col min="13835" max="13835" width="2.85546875" style="2" customWidth="1"/>
    <col min="13836" max="13836" width="3.5703125" style="2" customWidth="1"/>
    <col min="13837" max="13837" width="3.42578125" style="2" customWidth="1"/>
    <col min="13838" max="13838" width="3" style="2" customWidth="1"/>
    <col min="13839" max="13841" width="3.7109375" style="2" customWidth="1"/>
    <col min="13842" max="13842" width="4.140625" style="2" customWidth="1"/>
    <col min="13843" max="13843" width="16" style="2" customWidth="1"/>
    <col min="13844" max="14080" width="9.140625" style="2"/>
    <col min="14081" max="14081" width="4.140625" style="2" customWidth="1"/>
    <col min="14082" max="14082" width="54.7109375" style="2" customWidth="1"/>
    <col min="14083" max="14083" width="5.28515625" style="2" customWidth="1"/>
    <col min="14084" max="14084" width="6.85546875" style="2" customWidth="1"/>
    <col min="14085" max="14085" width="4.5703125" style="2" customWidth="1"/>
    <col min="14086" max="14086" width="5.140625" style="2" customWidth="1"/>
    <col min="14087" max="14087" width="4" style="2" customWidth="1"/>
    <col min="14088" max="14088" width="3.140625" style="2" customWidth="1"/>
    <col min="14089" max="14089" width="3" style="2" customWidth="1"/>
    <col min="14090" max="14090" width="5.5703125" style="2" customWidth="1"/>
    <col min="14091" max="14091" width="2.85546875" style="2" customWidth="1"/>
    <col min="14092" max="14092" width="3.5703125" style="2" customWidth="1"/>
    <col min="14093" max="14093" width="3.42578125" style="2" customWidth="1"/>
    <col min="14094" max="14094" width="3" style="2" customWidth="1"/>
    <col min="14095" max="14097" width="3.7109375" style="2" customWidth="1"/>
    <col min="14098" max="14098" width="4.140625" style="2" customWidth="1"/>
    <col min="14099" max="14099" width="16" style="2" customWidth="1"/>
    <col min="14100" max="14336" width="9.140625" style="2"/>
    <col min="14337" max="14337" width="4.140625" style="2" customWidth="1"/>
    <col min="14338" max="14338" width="54.7109375" style="2" customWidth="1"/>
    <col min="14339" max="14339" width="5.28515625" style="2" customWidth="1"/>
    <col min="14340" max="14340" width="6.85546875" style="2" customWidth="1"/>
    <col min="14341" max="14341" width="4.5703125" style="2" customWidth="1"/>
    <col min="14342" max="14342" width="5.140625" style="2" customWidth="1"/>
    <col min="14343" max="14343" width="4" style="2" customWidth="1"/>
    <col min="14344" max="14344" width="3.140625" style="2" customWidth="1"/>
    <col min="14345" max="14345" width="3" style="2" customWidth="1"/>
    <col min="14346" max="14346" width="5.5703125" style="2" customWidth="1"/>
    <col min="14347" max="14347" width="2.85546875" style="2" customWidth="1"/>
    <col min="14348" max="14348" width="3.5703125" style="2" customWidth="1"/>
    <col min="14349" max="14349" width="3.42578125" style="2" customWidth="1"/>
    <col min="14350" max="14350" width="3" style="2" customWidth="1"/>
    <col min="14351" max="14353" width="3.7109375" style="2" customWidth="1"/>
    <col min="14354" max="14354" width="4.140625" style="2" customWidth="1"/>
    <col min="14355" max="14355" width="16" style="2" customWidth="1"/>
    <col min="14356" max="14592" width="9.140625" style="2"/>
    <col min="14593" max="14593" width="4.140625" style="2" customWidth="1"/>
    <col min="14594" max="14594" width="54.7109375" style="2" customWidth="1"/>
    <col min="14595" max="14595" width="5.28515625" style="2" customWidth="1"/>
    <col min="14596" max="14596" width="6.85546875" style="2" customWidth="1"/>
    <col min="14597" max="14597" width="4.5703125" style="2" customWidth="1"/>
    <col min="14598" max="14598" width="5.140625" style="2" customWidth="1"/>
    <col min="14599" max="14599" width="4" style="2" customWidth="1"/>
    <col min="14600" max="14600" width="3.140625" style="2" customWidth="1"/>
    <col min="14601" max="14601" width="3" style="2" customWidth="1"/>
    <col min="14602" max="14602" width="5.5703125" style="2" customWidth="1"/>
    <col min="14603" max="14603" width="2.85546875" style="2" customWidth="1"/>
    <col min="14604" max="14604" width="3.5703125" style="2" customWidth="1"/>
    <col min="14605" max="14605" width="3.42578125" style="2" customWidth="1"/>
    <col min="14606" max="14606" width="3" style="2" customWidth="1"/>
    <col min="14607" max="14609" width="3.7109375" style="2" customWidth="1"/>
    <col min="14610" max="14610" width="4.140625" style="2" customWidth="1"/>
    <col min="14611" max="14611" width="16" style="2" customWidth="1"/>
    <col min="14612" max="14848" width="9.140625" style="2"/>
    <col min="14849" max="14849" width="4.140625" style="2" customWidth="1"/>
    <col min="14850" max="14850" width="54.7109375" style="2" customWidth="1"/>
    <col min="14851" max="14851" width="5.28515625" style="2" customWidth="1"/>
    <col min="14852" max="14852" width="6.85546875" style="2" customWidth="1"/>
    <col min="14853" max="14853" width="4.5703125" style="2" customWidth="1"/>
    <col min="14854" max="14854" width="5.140625" style="2" customWidth="1"/>
    <col min="14855" max="14855" width="4" style="2" customWidth="1"/>
    <col min="14856" max="14856" width="3.140625" style="2" customWidth="1"/>
    <col min="14857" max="14857" width="3" style="2" customWidth="1"/>
    <col min="14858" max="14858" width="5.5703125" style="2" customWidth="1"/>
    <col min="14859" max="14859" width="2.85546875" style="2" customWidth="1"/>
    <col min="14860" max="14860" width="3.5703125" style="2" customWidth="1"/>
    <col min="14861" max="14861" width="3.42578125" style="2" customWidth="1"/>
    <col min="14862" max="14862" width="3" style="2" customWidth="1"/>
    <col min="14863" max="14865" width="3.7109375" style="2" customWidth="1"/>
    <col min="14866" max="14866" width="4.140625" style="2" customWidth="1"/>
    <col min="14867" max="14867" width="16" style="2" customWidth="1"/>
    <col min="14868" max="15104" width="9.140625" style="2"/>
    <col min="15105" max="15105" width="4.140625" style="2" customWidth="1"/>
    <col min="15106" max="15106" width="54.7109375" style="2" customWidth="1"/>
    <col min="15107" max="15107" width="5.28515625" style="2" customWidth="1"/>
    <col min="15108" max="15108" width="6.85546875" style="2" customWidth="1"/>
    <col min="15109" max="15109" width="4.5703125" style="2" customWidth="1"/>
    <col min="15110" max="15110" width="5.140625" style="2" customWidth="1"/>
    <col min="15111" max="15111" width="4" style="2" customWidth="1"/>
    <col min="15112" max="15112" width="3.140625" style="2" customWidth="1"/>
    <col min="15113" max="15113" width="3" style="2" customWidth="1"/>
    <col min="15114" max="15114" width="5.5703125" style="2" customWidth="1"/>
    <col min="15115" max="15115" width="2.85546875" style="2" customWidth="1"/>
    <col min="15116" max="15116" width="3.5703125" style="2" customWidth="1"/>
    <col min="15117" max="15117" width="3.42578125" style="2" customWidth="1"/>
    <col min="15118" max="15118" width="3" style="2" customWidth="1"/>
    <col min="15119" max="15121" width="3.7109375" style="2" customWidth="1"/>
    <col min="15122" max="15122" width="4.140625" style="2" customWidth="1"/>
    <col min="15123" max="15123" width="16" style="2" customWidth="1"/>
    <col min="15124" max="15360" width="9.140625" style="2"/>
    <col min="15361" max="15361" width="4.140625" style="2" customWidth="1"/>
    <col min="15362" max="15362" width="54.7109375" style="2" customWidth="1"/>
    <col min="15363" max="15363" width="5.28515625" style="2" customWidth="1"/>
    <col min="15364" max="15364" width="6.85546875" style="2" customWidth="1"/>
    <col min="15365" max="15365" width="4.5703125" style="2" customWidth="1"/>
    <col min="15366" max="15366" width="5.140625" style="2" customWidth="1"/>
    <col min="15367" max="15367" width="4" style="2" customWidth="1"/>
    <col min="15368" max="15368" width="3.140625" style="2" customWidth="1"/>
    <col min="15369" max="15369" width="3" style="2" customWidth="1"/>
    <col min="15370" max="15370" width="5.5703125" style="2" customWidth="1"/>
    <col min="15371" max="15371" width="2.85546875" style="2" customWidth="1"/>
    <col min="15372" max="15372" width="3.5703125" style="2" customWidth="1"/>
    <col min="15373" max="15373" width="3.42578125" style="2" customWidth="1"/>
    <col min="15374" max="15374" width="3" style="2" customWidth="1"/>
    <col min="15375" max="15377" width="3.7109375" style="2" customWidth="1"/>
    <col min="15378" max="15378" width="4.140625" style="2" customWidth="1"/>
    <col min="15379" max="15379" width="16" style="2" customWidth="1"/>
    <col min="15380" max="15616" width="9.140625" style="2"/>
    <col min="15617" max="15617" width="4.140625" style="2" customWidth="1"/>
    <col min="15618" max="15618" width="54.7109375" style="2" customWidth="1"/>
    <col min="15619" max="15619" width="5.28515625" style="2" customWidth="1"/>
    <col min="15620" max="15620" width="6.85546875" style="2" customWidth="1"/>
    <col min="15621" max="15621" width="4.5703125" style="2" customWidth="1"/>
    <col min="15622" max="15622" width="5.140625" style="2" customWidth="1"/>
    <col min="15623" max="15623" width="4" style="2" customWidth="1"/>
    <col min="15624" max="15624" width="3.140625" style="2" customWidth="1"/>
    <col min="15625" max="15625" width="3" style="2" customWidth="1"/>
    <col min="15626" max="15626" width="5.5703125" style="2" customWidth="1"/>
    <col min="15627" max="15627" width="2.85546875" style="2" customWidth="1"/>
    <col min="15628" max="15628" width="3.5703125" style="2" customWidth="1"/>
    <col min="15629" max="15629" width="3.42578125" style="2" customWidth="1"/>
    <col min="15630" max="15630" width="3" style="2" customWidth="1"/>
    <col min="15631" max="15633" width="3.7109375" style="2" customWidth="1"/>
    <col min="15634" max="15634" width="4.140625" style="2" customWidth="1"/>
    <col min="15635" max="15635" width="16" style="2" customWidth="1"/>
    <col min="15636" max="15872" width="9.140625" style="2"/>
    <col min="15873" max="15873" width="4.140625" style="2" customWidth="1"/>
    <col min="15874" max="15874" width="54.7109375" style="2" customWidth="1"/>
    <col min="15875" max="15875" width="5.28515625" style="2" customWidth="1"/>
    <col min="15876" max="15876" width="6.85546875" style="2" customWidth="1"/>
    <col min="15877" max="15877" width="4.5703125" style="2" customWidth="1"/>
    <col min="15878" max="15878" width="5.140625" style="2" customWidth="1"/>
    <col min="15879" max="15879" width="4" style="2" customWidth="1"/>
    <col min="15880" max="15880" width="3.140625" style="2" customWidth="1"/>
    <col min="15881" max="15881" width="3" style="2" customWidth="1"/>
    <col min="15882" max="15882" width="5.5703125" style="2" customWidth="1"/>
    <col min="15883" max="15883" width="2.85546875" style="2" customWidth="1"/>
    <col min="15884" max="15884" width="3.5703125" style="2" customWidth="1"/>
    <col min="15885" max="15885" width="3.42578125" style="2" customWidth="1"/>
    <col min="15886" max="15886" width="3" style="2" customWidth="1"/>
    <col min="15887" max="15889" width="3.7109375" style="2" customWidth="1"/>
    <col min="15890" max="15890" width="4.140625" style="2" customWidth="1"/>
    <col min="15891" max="15891" width="16" style="2" customWidth="1"/>
    <col min="15892" max="16128" width="9.140625" style="2"/>
    <col min="16129" max="16129" width="4.140625" style="2" customWidth="1"/>
    <col min="16130" max="16130" width="54.7109375" style="2" customWidth="1"/>
    <col min="16131" max="16131" width="5.28515625" style="2" customWidth="1"/>
    <col min="16132" max="16132" width="6.85546875" style="2" customWidth="1"/>
    <col min="16133" max="16133" width="4.5703125" style="2" customWidth="1"/>
    <col min="16134" max="16134" width="5.140625" style="2" customWidth="1"/>
    <col min="16135" max="16135" width="4" style="2" customWidth="1"/>
    <col min="16136" max="16136" width="3.140625" style="2" customWidth="1"/>
    <col min="16137" max="16137" width="3" style="2" customWidth="1"/>
    <col min="16138" max="16138" width="5.5703125" style="2" customWidth="1"/>
    <col min="16139" max="16139" width="2.85546875" style="2" customWidth="1"/>
    <col min="16140" max="16140" width="3.5703125" style="2" customWidth="1"/>
    <col min="16141" max="16141" width="3.42578125" style="2" customWidth="1"/>
    <col min="16142" max="16142" width="3" style="2" customWidth="1"/>
    <col min="16143" max="16145" width="3.7109375" style="2" customWidth="1"/>
    <col min="16146" max="16146" width="4.140625" style="2" customWidth="1"/>
    <col min="16147" max="16147" width="16" style="2" customWidth="1"/>
    <col min="16148" max="16384" width="9.140625" style="2"/>
  </cols>
  <sheetData>
    <row r="1" spans="1:19" ht="14.25" customHeight="1">
      <c r="A1" s="121" t="s">
        <v>89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"/>
    </row>
    <row r="2" spans="1:19">
      <c r="B2" s="4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ht="13.5">
      <c r="A3" s="5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9" ht="35.25" customHeight="1">
      <c r="A4" s="122" t="s">
        <v>2</v>
      </c>
      <c r="B4" s="124" t="s">
        <v>3</v>
      </c>
      <c r="C4" s="126" t="s">
        <v>4</v>
      </c>
      <c r="D4" s="127"/>
      <c r="E4" s="127"/>
      <c r="F4" s="128"/>
      <c r="G4" s="129" t="s">
        <v>5</v>
      </c>
      <c r="H4" s="130"/>
      <c r="I4" s="130"/>
      <c r="J4" s="130"/>
      <c r="K4" s="131"/>
    </row>
    <row r="5" spans="1:19" ht="21" customHeight="1">
      <c r="A5" s="123"/>
      <c r="B5" s="125"/>
      <c r="C5" s="8" t="s">
        <v>6</v>
      </c>
      <c r="D5" s="132" t="s">
        <v>7</v>
      </c>
      <c r="E5" s="133"/>
      <c r="F5" s="134"/>
      <c r="G5" s="135" t="s">
        <v>8</v>
      </c>
      <c r="H5" s="135"/>
      <c r="I5" s="135"/>
      <c r="J5" s="136" t="s">
        <v>7</v>
      </c>
      <c r="K5" s="136"/>
    </row>
    <row r="6" spans="1:19">
      <c r="A6" s="9" t="s">
        <v>9</v>
      </c>
      <c r="B6" s="10" t="s">
        <v>10</v>
      </c>
      <c r="C6" s="11">
        <v>0</v>
      </c>
      <c r="D6" s="12"/>
      <c r="E6" s="13">
        <v>100</v>
      </c>
      <c r="F6" s="14"/>
      <c r="G6" s="15">
        <f t="shared" ref="G6:G12" si="0">E44</f>
        <v>2</v>
      </c>
      <c r="H6" s="16"/>
      <c r="I6" s="17"/>
      <c r="J6" s="12">
        <v>100</v>
      </c>
      <c r="K6" s="18"/>
      <c r="O6" s="19"/>
      <c r="Q6" s="2" t="s">
        <v>0</v>
      </c>
    </row>
    <row r="7" spans="1:19">
      <c r="A7" s="9" t="s">
        <v>11</v>
      </c>
      <c r="B7" s="10" t="s">
        <v>12</v>
      </c>
      <c r="C7" s="11">
        <v>0</v>
      </c>
      <c r="D7" s="12"/>
      <c r="E7" s="13">
        <v>100</v>
      </c>
      <c r="F7" s="14"/>
      <c r="G7" s="15">
        <f t="shared" si="0"/>
        <v>2</v>
      </c>
      <c r="H7" s="16"/>
      <c r="I7" s="17"/>
      <c r="J7" s="20">
        <f>G7*J6/G7</f>
        <v>100</v>
      </c>
      <c r="K7" s="17"/>
      <c r="O7" s="19" t="s">
        <v>0</v>
      </c>
    </row>
    <row r="8" spans="1:19">
      <c r="A8" s="9" t="s">
        <v>13</v>
      </c>
      <c r="B8" s="10" t="s">
        <v>14</v>
      </c>
      <c r="C8" s="11">
        <v>0</v>
      </c>
      <c r="D8" s="12"/>
      <c r="E8" s="13">
        <v>100</v>
      </c>
      <c r="F8" s="14"/>
      <c r="G8" s="15">
        <f t="shared" si="0"/>
        <v>2</v>
      </c>
      <c r="H8" s="16"/>
      <c r="I8" s="17"/>
      <c r="J8" s="20">
        <f>G8*J6/G6</f>
        <v>100</v>
      </c>
      <c r="K8" s="21"/>
      <c r="O8" s="19"/>
    </row>
    <row r="9" spans="1:19">
      <c r="A9" s="9" t="s">
        <v>15</v>
      </c>
      <c r="B9" s="10" t="s">
        <v>16</v>
      </c>
      <c r="C9" s="11">
        <v>0</v>
      </c>
      <c r="D9" s="22"/>
      <c r="E9" s="23"/>
      <c r="F9" s="24"/>
      <c r="G9" s="15">
        <f t="shared" si="0"/>
        <v>0</v>
      </c>
      <c r="H9" s="16"/>
      <c r="I9" s="17"/>
      <c r="J9" s="20"/>
      <c r="K9" s="17"/>
      <c r="O9" s="19"/>
    </row>
    <row r="10" spans="1:19">
      <c r="A10" s="9" t="s">
        <v>17</v>
      </c>
      <c r="B10" s="10" t="s">
        <v>18</v>
      </c>
      <c r="C10" s="11">
        <v>0</v>
      </c>
      <c r="D10" s="22"/>
      <c r="E10" s="23"/>
      <c r="F10" s="24"/>
      <c r="G10" s="15">
        <f t="shared" si="0"/>
        <v>0</v>
      </c>
      <c r="H10" s="16"/>
      <c r="I10" s="17"/>
      <c r="J10" s="20"/>
      <c r="K10" s="17"/>
      <c r="O10" s="19"/>
    </row>
    <row r="11" spans="1:19">
      <c r="A11" s="9" t="s">
        <v>19</v>
      </c>
      <c r="B11" s="10" t="s">
        <v>20</v>
      </c>
      <c r="C11" s="11">
        <v>0</v>
      </c>
      <c r="D11" s="22"/>
      <c r="E11" s="23"/>
      <c r="F11" s="24"/>
      <c r="G11" s="15">
        <f t="shared" si="0"/>
        <v>0</v>
      </c>
      <c r="H11" s="16"/>
      <c r="I11" s="17"/>
      <c r="J11" s="20"/>
      <c r="K11" s="17"/>
      <c r="O11" s="19"/>
    </row>
    <row r="12" spans="1:19">
      <c r="A12" s="9" t="s">
        <v>21</v>
      </c>
      <c r="B12" s="10" t="s">
        <v>22</v>
      </c>
      <c r="C12" s="11">
        <v>0</v>
      </c>
      <c r="D12" s="12"/>
      <c r="E12" s="13">
        <v>0</v>
      </c>
      <c r="F12" s="14"/>
      <c r="G12" s="15">
        <f t="shared" si="0"/>
        <v>0</v>
      </c>
      <c r="H12" s="16"/>
      <c r="I12" s="17"/>
      <c r="J12" s="20">
        <f>G12*J6/G6</f>
        <v>0</v>
      </c>
      <c r="K12" s="21"/>
      <c r="O12" s="19"/>
    </row>
    <row r="13" spans="1:19">
      <c r="A13" s="113" t="s">
        <v>23</v>
      </c>
      <c r="B13" s="25" t="s">
        <v>24</v>
      </c>
      <c r="C13" s="11">
        <v>0</v>
      </c>
      <c r="D13" s="12"/>
      <c r="E13" s="13">
        <v>100</v>
      </c>
      <c r="F13" s="14"/>
      <c r="G13" s="15">
        <f>G14+G15+G16</f>
        <v>2</v>
      </c>
      <c r="H13" s="16"/>
      <c r="I13" s="17"/>
      <c r="J13" s="20">
        <v>100</v>
      </c>
      <c r="K13" s="17"/>
      <c r="O13" s="19"/>
    </row>
    <row r="14" spans="1:19">
      <c r="A14" s="113"/>
      <c r="B14" s="10" t="s">
        <v>25</v>
      </c>
      <c r="C14" s="11">
        <v>0</v>
      </c>
      <c r="D14" s="12"/>
      <c r="E14" s="13">
        <v>100</v>
      </c>
      <c r="F14" s="14"/>
      <c r="G14" s="15">
        <f t="shared" ref="G14:G19" si="1">E52</f>
        <v>2</v>
      </c>
      <c r="H14" s="16"/>
      <c r="I14" s="17"/>
      <c r="J14" s="20">
        <f>G14*J6/G6</f>
        <v>100</v>
      </c>
      <c r="K14" s="21"/>
      <c r="O14" s="19"/>
    </row>
    <row r="15" spans="1:19">
      <c r="A15" s="113"/>
      <c r="B15" s="10" t="s">
        <v>26</v>
      </c>
      <c r="C15" s="11">
        <v>0</v>
      </c>
      <c r="D15" s="22"/>
      <c r="E15" s="13">
        <v>10</v>
      </c>
      <c r="F15" s="24"/>
      <c r="G15" s="15">
        <f t="shared" si="1"/>
        <v>0</v>
      </c>
      <c r="H15" s="16"/>
      <c r="I15" s="17"/>
      <c r="J15" s="20">
        <f>G15*J6/G6</f>
        <v>0</v>
      </c>
      <c r="K15" s="21"/>
      <c r="O15" s="19"/>
      <c r="R15" s="2" t="s">
        <v>0</v>
      </c>
    </row>
    <row r="16" spans="1:19">
      <c r="A16" s="113"/>
      <c r="B16" s="10" t="s">
        <v>27</v>
      </c>
      <c r="C16" s="11">
        <v>0</v>
      </c>
      <c r="D16" s="12"/>
      <c r="E16" s="13">
        <v>0</v>
      </c>
      <c r="F16" s="14"/>
      <c r="G16" s="15">
        <f t="shared" si="1"/>
        <v>0</v>
      </c>
      <c r="H16" s="16"/>
      <c r="I16" s="17"/>
      <c r="J16" s="20">
        <f>G16*J6/G6</f>
        <v>0</v>
      </c>
      <c r="K16" s="21"/>
      <c r="O16" s="19" t="s">
        <v>0</v>
      </c>
    </row>
    <row r="17" spans="1:17">
      <c r="A17" s="9" t="s">
        <v>28</v>
      </c>
      <c r="B17" s="10" t="s">
        <v>29</v>
      </c>
      <c r="C17" s="11">
        <v>0</v>
      </c>
      <c r="D17" s="12"/>
      <c r="E17" s="13">
        <v>100</v>
      </c>
      <c r="F17" s="14"/>
      <c r="G17" s="15">
        <f t="shared" si="1"/>
        <v>2</v>
      </c>
      <c r="H17" s="16"/>
      <c r="I17" s="17"/>
      <c r="J17" s="20">
        <f>G17*J6/G6</f>
        <v>100</v>
      </c>
      <c r="K17" s="17"/>
      <c r="O17" s="19"/>
    </row>
    <row r="18" spans="1:17" ht="24">
      <c r="A18" s="9" t="s">
        <v>30</v>
      </c>
      <c r="B18" s="26" t="s">
        <v>31</v>
      </c>
      <c r="C18" s="11">
        <v>0</v>
      </c>
      <c r="D18" s="22"/>
      <c r="E18" s="13">
        <v>70</v>
      </c>
      <c r="F18" s="24"/>
      <c r="G18" s="27">
        <f t="shared" si="1"/>
        <v>0</v>
      </c>
      <c r="H18" s="28"/>
      <c r="I18" s="18"/>
      <c r="J18" s="12">
        <f>G18*J6/G6</f>
        <v>0</v>
      </c>
      <c r="K18" s="21"/>
      <c r="O18" s="19"/>
      <c r="Q18" s="2" t="s">
        <v>0</v>
      </c>
    </row>
    <row r="19" spans="1:17" ht="24">
      <c r="A19" s="9" t="s">
        <v>32</v>
      </c>
      <c r="B19" s="26" t="s">
        <v>33</v>
      </c>
      <c r="C19" s="11">
        <v>0</v>
      </c>
      <c r="D19" s="22"/>
      <c r="E19" s="13">
        <v>0</v>
      </c>
      <c r="F19" s="24"/>
      <c r="G19" s="27">
        <f t="shared" si="1"/>
        <v>0</v>
      </c>
      <c r="H19" s="28"/>
      <c r="I19" s="18"/>
      <c r="J19" s="12">
        <v>0</v>
      </c>
      <c r="K19" s="17"/>
      <c r="O19" s="19"/>
    </row>
    <row r="20" spans="1:17">
      <c r="A20" s="29"/>
      <c r="B20" s="30"/>
      <c r="C20" s="31"/>
      <c r="D20" s="31"/>
      <c r="E20" s="32"/>
      <c r="F20" s="32"/>
      <c r="G20" s="33"/>
      <c r="H20" s="33"/>
      <c r="I20" s="33"/>
    </row>
    <row r="21" spans="1:17" ht="22.5">
      <c r="A21" s="34" t="s">
        <v>2</v>
      </c>
      <c r="B21" s="35" t="s">
        <v>34</v>
      </c>
      <c r="C21" s="36" t="s">
        <v>6</v>
      </c>
      <c r="D21" s="37" t="s">
        <v>7</v>
      </c>
      <c r="E21" s="38"/>
      <c r="G21" s="2" t="s">
        <v>0</v>
      </c>
    </row>
    <row r="22" spans="1:17">
      <c r="A22" s="39" t="s">
        <v>35</v>
      </c>
      <c r="B22" s="39" t="s">
        <v>36</v>
      </c>
      <c r="C22" s="40">
        <f t="shared" ref="C22:D37" si="2">C61</f>
        <v>0</v>
      </c>
      <c r="D22" s="41">
        <f t="shared" si="2"/>
        <v>0</v>
      </c>
      <c r="E22" s="38"/>
    </row>
    <row r="23" spans="1:17">
      <c r="A23" s="39" t="s">
        <v>37</v>
      </c>
      <c r="B23" s="39" t="s">
        <v>38</v>
      </c>
      <c r="C23" s="42">
        <f t="shared" si="2"/>
        <v>1</v>
      </c>
      <c r="D23" s="41">
        <f t="shared" si="2"/>
        <v>50</v>
      </c>
      <c r="E23" s="38"/>
    </row>
    <row r="24" spans="1:17">
      <c r="A24" s="39" t="s">
        <v>39</v>
      </c>
      <c r="B24" s="39" t="s">
        <v>40</v>
      </c>
      <c r="C24" s="40">
        <f t="shared" si="2"/>
        <v>0</v>
      </c>
      <c r="D24" s="41">
        <f t="shared" si="2"/>
        <v>0</v>
      </c>
      <c r="E24" s="38"/>
    </row>
    <row r="25" spans="1:17">
      <c r="A25" s="39" t="s">
        <v>41</v>
      </c>
      <c r="B25" s="39" t="s">
        <v>42</v>
      </c>
      <c r="C25" s="40">
        <f t="shared" si="2"/>
        <v>0</v>
      </c>
      <c r="D25" s="41">
        <f t="shared" si="2"/>
        <v>0</v>
      </c>
      <c r="E25" s="38"/>
      <c r="K25" s="2" t="s">
        <v>0</v>
      </c>
    </row>
    <row r="26" spans="1:17">
      <c r="A26" s="39" t="s">
        <v>43</v>
      </c>
      <c r="B26" s="39" t="s">
        <v>44</v>
      </c>
      <c r="C26" s="40">
        <f t="shared" si="2"/>
        <v>0</v>
      </c>
      <c r="D26" s="41">
        <f t="shared" si="2"/>
        <v>0</v>
      </c>
      <c r="E26" s="38"/>
    </row>
    <row r="27" spans="1:17">
      <c r="A27" s="39" t="s">
        <v>45</v>
      </c>
      <c r="B27" s="39" t="s">
        <v>46</v>
      </c>
      <c r="C27" s="40">
        <f t="shared" si="2"/>
        <v>0</v>
      </c>
      <c r="D27" s="41">
        <f t="shared" si="2"/>
        <v>0</v>
      </c>
      <c r="E27" s="38"/>
    </row>
    <row r="28" spans="1:17">
      <c r="A28" s="39" t="s">
        <v>47</v>
      </c>
      <c r="B28" s="39" t="s">
        <v>48</v>
      </c>
      <c r="C28" s="40">
        <f t="shared" si="2"/>
        <v>0</v>
      </c>
      <c r="D28" s="41">
        <f t="shared" si="2"/>
        <v>0</v>
      </c>
      <c r="E28" s="38"/>
    </row>
    <row r="29" spans="1:17">
      <c r="A29" s="39" t="s">
        <v>49</v>
      </c>
      <c r="B29" s="39" t="s">
        <v>50</v>
      </c>
      <c r="C29" s="42">
        <f t="shared" si="2"/>
        <v>0</v>
      </c>
      <c r="D29" s="41">
        <f t="shared" si="2"/>
        <v>0</v>
      </c>
      <c r="E29" s="38"/>
    </row>
    <row r="30" spans="1:17">
      <c r="A30" s="39" t="s">
        <v>51</v>
      </c>
      <c r="B30" s="39" t="s">
        <v>52</v>
      </c>
      <c r="C30" s="42">
        <f t="shared" si="2"/>
        <v>0</v>
      </c>
      <c r="D30" s="41">
        <f t="shared" si="2"/>
        <v>0</v>
      </c>
      <c r="E30" s="38"/>
    </row>
    <row r="31" spans="1:17">
      <c r="A31" s="39" t="s">
        <v>53</v>
      </c>
      <c r="B31" s="39" t="s">
        <v>54</v>
      </c>
      <c r="C31" s="40">
        <f t="shared" si="2"/>
        <v>0</v>
      </c>
      <c r="D31" s="41">
        <f t="shared" si="2"/>
        <v>0</v>
      </c>
      <c r="E31" s="38"/>
    </row>
    <row r="32" spans="1:17">
      <c r="A32" s="39" t="s">
        <v>55</v>
      </c>
      <c r="B32" s="39" t="s">
        <v>56</v>
      </c>
      <c r="C32" s="40">
        <f t="shared" si="2"/>
        <v>0</v>
      </c>
      <c r="D32" s="41">
        <f t="shared" si="2"/>
        <v>0</v>
      </c>
      <c r="E32" s="38"/>
    </row>
    <row r="33" spans="1:20">
      <c r="A33" s="39" t="s">
        <v>57</v>
      </c>
      <c r="B33" s="39" t="s">
        <v>58</v>
      </c>
      <c r="C33" s="42">
        <f t="shared" si="2"/>
        <v>0</v>
      </c>
      <c r="D33" s="41">
        <f t="shared" si="2"/>
        <v>0</v>
      </c>
      <c r="E33" s="38"/>
    </row>
    <row r="34" spans="1:20">
      <c r="A34" s="39" t="s">
        <v>59</v>
      </c>
      <c r="B34" s="39" t="s">
        <v>60</v>
      </c>
      <c r="C34" s="42">
        <f t="shared" si="2"/>
        <v>1</v>
      </c>
      <c r="D34" s="41">
        <f t="shared" si="2"/>
        <v>50</v>
      </c>
      <c r="E34" s="38"/>
    </row>
    <row r="35" spans="1:20">
      <c r="A35" s="39" t="s">
        <v>61</v>
      </c>
      <c r="B35" s="39" t="s">
        <v>62</v>
      </c>
      <c r="C35" s="42">
        <f t="shared" si="2"/>
        <v>0</v>
      </c>
      <c r="D35" s="41">
        <f>D74</f>
        <v>0</v>
      </c>
      <c r="E35" s="38"/>
    </row>
    <row r="36" spans="1:20">
      <c r="A36" s="39" t="s">
        <v>63</v>
      </c>
      <c r="B36" s="39" t="s">
        <v>64</v>
      </c>
      <c r="C36" s="40">
        <f t="shared" si="2"/>
        <v>0</v>
      </c>
      <c r="D36" s="41">
        <f t="shared" si="2"/>
        <v>0</v>
      </c>
      <c r="E36" s="38"/>
    </row>
    <row r="37" spans="1:20">
      <c r="A37" s="39" t="s">
        <v>65</v>
      </c>
      <c r="B37" s="39" t="s">
        <v>66</v>
      </c>
      <c r="C37" s="42">
        <f t="shared" si="2"/>
        <v>0</v>
      </c>
      <c r="D37" s="41">
        <f t="shared" si="2"/>
        <v>0</v>
      </c>
      <c r="E37" s="38"/>
      <c r="N37" s="2" t="s">
        <v>0</v>
      </c>
    </row>
    <row r="38" spans="1:20">
      <c r="A38" s="39" t="s">
        <v>67</v>
      </c>
      <c r="B38" s="39" t="s">
        <v>68</v>
      </c>
      <c r="C38" s="40">
        <f t="shared" ref="C38:D40" si="3">C77</f>
        <v>0</v>
      </c>
      <c r="D38" s="41">
        <f t="shared" si="3"/>
        <v>0</v>
      </c>
      <c r="E38" s="38"/>
    </row>
    <row r="39" spans="1:20">
      <c r="A39" s="39" t="s">
        <v>69</v>
      </c>
      <c r="B39" s="39" t="s">
        <v>70</v>
      </c>
      <c r="C39" s="42">
        <f t="shared" si="3"/>
        <v>0</v>
      </c>
      <c r="D39" s="41">
        <f t="shared" si="3"/>
        <v>0</v>
      </c>
      <c r="E39" s="38"/>
      <c r="H39" s="2" t="s">
        <v>0</v>
      </c>
      <c r="N39" s="2">
        <v>0</v>
      </c>
    </row>
    <row r="40" spans="1:20">
      <c r="A40" s="114" t="s">
        <v>71</v>
      </c>
      <c r="B40" s="114"/>
      <c r="C40" s="42">
        <f t="shared" si="3"/>
        <v>2</v>
      </c>
      <c r="D40" s="41">
        <f t="shared" si="3"/>
        <v>100</v>
      </c>
      <c r="E40" s="38"/>
      <c r="J40" s="2" t="s">
        <v>0</v>
      </c>
    </row>
    <row r="41" spans="1:20" ht="13.5">
      <c r="A41" s="115" t="s">
        <v>72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7"/>
      <c r="S41" s="7"/>
    </row>
    <row r="42" spans="1:20">
      <c r="A42" s="116" t="s">
        <v>2</v>
      </c>
      <c r="B42" s="117" t="s">
        <v>3</v>
      </c>
      <c r="C42" s="118" t="s">
        <v>73</v>
      </c>
      <c r="D42" s="110"/>
      <c r="E42" s="119" t="s">
        <v>74</v>
      </c>
      <c r="F42" s="120"/>
      <c r="G42" s="100" t="s">
        <v>75</v>
      </c>
      <c r="H42" s="100"/>
      <c r="I42" s="111" t="s">
        <v>76</v>
      </c>
      <c r="J42" s="112"/>
      <c r="K42" s="100" t="s">
        <v>77</v>
      </c>
      <c r="L42" s="100"/>
      <c r="M42" s="100" t="s">
        <v>78</v>
      </c>
      <c r="N42" s="100"/>
      <c r="O42" s="100" t="s">
        <v>79</v>
      </c>
      <c r="P42" s="100"/>
      <c r="Q42" s="100" t="s">
        <v>80</v>
      </c>
      <c r="R42" s="100"/>
    </row>
    <row r="43" spans="1:20">
      <c r="A43" s="116"/>
      <c r="B43" s="117"/>
      <c r="C43" s="43" t="s">
        <v>81</v>
      </c>
      <c r="D43" s="43" t="s">
        <v>7</v>
      </c>
      <c r="E43" s="43" t="s">
        <v>81</v>
      </c>
      <c r="F43" s="44" t="s">
        <v>7</v>
      </c>
      <c r="G43" s="45" t="s">
        <v>82</v>
      </c>
      <c r="H43" s="45" t="s">
        <v>83</v>
      </c>
      <c r="I43" s="45" t="s">
        <v>82</v>
      </c>
      <c r="J43" s="45" t="s">
        <v>83</v>
      </c>
      <c r="K43" s="45" t="s">
        <v>82</v>
      </c>
      <c r="L43" s="45" t="s">
        <v>83</v>
      </c>
      <c r="M43" s="45" t="s">
        <v>82</v>
      </c>
      <c r="N43" s="45" t="s">
        <v>83</v>
      </c>
      <c r="O43" s="45" t="s">
        <v>82</v>
      </c>
      <c r="P43" s="45" t="s">
        <v>83</v>
      </c>
      <c r="Q43" s="45" t="s">
        <v>82</v>
      </c>
      <c r="R43" s="45" t="s">
        <v>83</v>
      </c>
      <c r="S43" s="46"/>
    </row>
    <row r="44" spans="1:20">
      <c r="A44" s="47">
        <v>1</v>
      </c>
      <c r="B44" s="48" t="s">
        <v>84</v>
      </c>
      <c r="C44" s="49">
        <v>0</v>
      </c>
      <c r="D44" s="50">
        <v>0</v>
      </c>
      <c r="E44" s="51">
        <f t="shared" ref="E44:E50" si="4">G44+H44+I44+J44+K44+L44+M44+N44+O44+P44+Q44+R44</f>
        <v>2</v>
      </c>
      <c r="F44" s="50">
        <v>100</v>
      </c>
      <c r="G44" s="52">
        <v>0</v>
      </c>
      <c r="H44" s="52">
        <f>F79</f>
        <v>0</v>
      </c>
      <c r="I44" s="53">
        <v>0</v>
      </c>
      <c r="J44" s="53">
        <v>0</v>
      </c>
      <c r="K44" s="52">
        <v>2</v>
      </c>
      <c r="L44" s="54">
        <v>0</v>
      </c>
      <c r="M44" s="55">
        <v>0</v>
      </c>
      <c r="N44" s="54">
        <v>0</v>
      </c>
      <c r="O44" s="56">
        <v>0</v>
      </c>
      <c r="P44" s="54">
        <v>0</v>
      </c>
      <c r="Q44" s="55">
        <v>0</v>
      </c>
      <c r="R44" s="54">
        <v>0</v>
      </c>
      <c r="S44" s="46"/>
      <c r="T44" s="57"/>
    </row>
    <row r="45" spans="1:20">
      <c r="A45" s="58">
        <v>2</v>
      </c>
      <c r="B45" s="48" t="s">
        <v>12</v>
      </c>
      <c r="C45" s="49">
        <v>0</v>
      </c>
      <c r="D45" s="50">
        <v>0</v>
      </c>
      <c r="E45" s="51">
        <f t="shared" si="4"/>
        <v>2</v>
      </c>
      <c r="F45" s="50">
        <f>E45*F44/E44</f>
        <v>100</v>
      </c>
      <c r="G45" s="52">
        <v>0</v>
      </c>
      <c r="H45" s="52">
        <f>F79</f>
        <v>0</v>
      </c>
      <c r="I45" s="53">
        <v>0</v>
      </c>
      <c r="J45" s="54">
        <v>0</v>
      </c>
      <c r="K45" s="52">
        <v>2</v>
      </c>
      <c r="L45" s="54">
        <v>0</v>
      </c>
      <c r="M45" s="55">
        <v>0</v>
      </c>
      <c r="N45" s="54">
        <v>0</v>
      </c>
      <c r="O45" s="56">
        <v>0</v>
      </c>
      <c r="P45" s="54">
        <v>0</v>
      </c>
      <c r="Q45" s="55">
        <v>0</v>
      </c>
      <c r="R45" s="54">
        <v>0</v>
      </c>
      <c r="S45" s="46"/>
      <c r="T45" s="57"/>
    </row>
    <row r="46" spans="1:20">
      <c r="A46" s="47">
        <v>3</v>
      </c>
      <c r="B46" s="48" t="s">
        <v>85</v>
      </c>
      <c r="C46" s="49">
        <v>0</v>
      </c>
      <c r="D46" s="59">
        <v>0</v>
      </c>
      <c r="E46" s="51">
        <f>G46+H46+I46+J46+K46+L46+M46+N46+O46+P46+Q46+R46</f>
        <v>2</v>
      </c>
      <c r="F46" s="59">
        <f>E46*F44/E44</f>
        <v>100</v>
      </c>
      <c r="G46" s="52">
        <v>0</v>
      </c>
      <c r="H46" s="60">
        <v>0</v>
      </c>
      <c r="I46" s="53">
        <v>0</v>
      </c>
      <c r="J46" s="54">
        <v>0</v>
      </c>
      <c r="K46" s="52">
        <v>2</v>
      </c>
      <c r="L46" s="54">
        <v>0</v>
      </c>
      <c r="M46" s="55">
        <v>0</v>
      </c>
      <c r="N46" s="54">
        <v>0</v>
      </c>
      <c r="O46" s="56">
        <v>0</v>
      </c>
      <c r="P46" s="54">
        <v>0</v>
      </c>
      <c r="Q46" s="55">
        <v>0</v>
      </c>
      <c r="R46" s="54">
        <v>0</v>
      </c>
      <c r="S46" s="46"/>
      <c r="T46" s="61"/>
    </row>
    <row r="47" spans="1:20">
      <c r="A47" s="58">
        <v>4</v>
      </c>
      <c r="B47" s="48" t="s">
        <v>16</v>
      </c>
      <c r="C47" s="49">
        <v>0</v>
      </c>
      <c r="D47" s="50">
        <v>0</v>
      </c>
      <c r="E47" s="51">
        <f t="shared" si="4"/>
        <v>0</v>
      </c>
      <c r="F47" s="50">
        <f>E47*F44/E44</f>
        <v>0</v>
      </c>
      <c r="G47" s="60">
        <v>0</v>
      </c>
      <c r="H47" s="60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46"/>
      <c r="T47" s="57"/>
    </row>
    <row r="48" spans="1:20">
      <c r="A48" s="47">
        <v>5</v>
      </c>
      <c r="B48" s="48" t="s">
        <v>18</v>
      </c>
      <c r="C48" s="49">
        <v>0</v>
      </c>
      <c r="D48" s="50">
        <v>0</v>
      </c>
      <c r="E48" s="51">
        <f t="shared" si="4"/>
        <v>0</v>
      </c>
      <c r="F48" s="50">
        <f>E48*F44/E44</f>
        <v>0</v>
      </c>
      <c r="G48" s="60">
        <v>0</v>
      </c>
      <c r="H48" s="60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46"/>
      <c r="T48" s="57"/>
    </row>
    <row r="49" spans="1:20">
      <c r="A49" s="58">
        <v>6</v>
      </c>
      <c r="B49" s="48" t="s">
        <v>20</v>
      </c>
      <c r="C49" s="49">
        <v>0</v>
      </c>
      <c r="D49" s="50">
        <v>0</v>
      </c>
      <c r="E49" s="51">
        <f t="shared" si="4"/>
        <v>0</v>
      </c>
      <c r="F49" s="50">
        <f>E49*F44/E44</f>
        <v>0</v>
      </c>
      <c r="G49" s="60">
        <v>0</v>
      </c>
      <c r="H49" s="60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46"/>
      <c r="T49" s="57"/>
    </row>
    <row r="50" spans="1:20">
      <c r="A50" s="47">
        <v>7</v>
      </c>
      <c r="B50" s="62" t="s">
        <v>22</v>
      </c>
      <c r="C50" s="49">
        <v>0</v>
      </c>
      <c r="D50" s="59">
        <v>0</v>
      </c>
      <c r="E50" s="51">
        <f t="shared" si="4"/>
        <v>0</v>
      </c>
      <c r="F50" s="59">
        <f>E50*F44/E44</f>
        <v>0</v>
      </c>
      <c r="G50" s="60">
        <v>0</v>
      </c>
      <c r="H50" s="60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46"/>
      <c r="T50" s="61"/>
    </row>
    <row r="51" spans="1:20">
      <c r="A51" s="102" t="s">
        <v>23</v>
      </c>
      <c r="B51" s="58" t="s">
        <v>24</v>
      </c>
      <c r="C51" s="63">
        <v>0</v>
      </c>
      <c r="D51" s="50">
        <v>0</v>
      </c>
      <c r="E51" s="51">
        <f>E52+E53+E54</f>
        <v>2</v>
      </c>
      <c r="F51" s="50">
        <v>100</v>
      </c>
      <c r="G51" s="64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46"/>
      <c r="T51" s="57"/>
    </row>
    <row r="52" spans="1:20">
      <c r="A52" s="103"/>
      <c r="B52" s="67" t="s">
        <v>25</v>
      </c>
      <c r="C52" s="49">
        <v>0</v>
      </c>
      <c r="D52" s="59">
        <v>0</v>
      </c>
      <c r="E52" s="51">
        <f>G52+H52+I52+J52+K52+L52+M52+N52+O52+P52+Q52+R52</f>
        <v>2</v>
      </c>
      <c r="F52" s="59">
        <f>E52*F51/$E$51</f>
        <v>100</v>
      </c>
      <c r="G52" s="52">
        <v>0</v>
      </c>
      <c r="H52" s="60">
        <v>0</v>
      </c>
      <c r="I52" s="55">
        <v>0</v>
      </c>
      <c r="J52" s="54">
        <v>0</v>
      </c>
      <c r="K52" s="52">
        <v>2</v>
      </c>
      <c r="L52" s="54">
        <v>0</v>
      </c>
      <c r="M52" s="55">
        <v>0</v>
      </c>
      <c r="N52" s="54">
        <v>0</v>
      </c>
      <c r="O52" s="55">
        <v>0</v>
      </c>
      <c r="P52" s="54">
        <v>0</v>
      </c>
      <c r="Q52" s="55">
        <v>0</v>
      </c>
      <c r="R52" s="54">
        <v>0</v>
      </c>
      <c r="S52" s="46"/>
      <c r="T52" s="61"/>
    </row>
    <row r="53" spans="1:20">
      <c r="A53" s="103"/>
      <c r="B53" s="49" t="s">
        <v>26</v>
      </c>
      <c r="C53" s="49">
        <v>0</v>
      </c>
      <c r="D53" s="59">
        <v>0</v>
      </c>
      <c r="E53" s="51">
        <f>G53+H53+I53+J53+K53+L53+M53+N53+O53+P53+Q53+R53</f>
        <v>0</v>
      </c>
      <c r="F53" s="59">
        <f>E53*F51/E52</f>
        <v>0</v>
      </c>
      <c r="G53" s="60">
        <v>0</v>
      </c>
      <c r="H53" s="60">
        <v>0</v>
      </c>
      <c r="I53" s="55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6">
        <v>0</v>
      </c>
      <c r="P53" s="54">
        <v>0</v>
      </c>
      <c r="Q53" s="55">
        <v>0</v>
      </c>
      <c r="R53" s="54">
        <v>0</v>
      </c>
      <c r="S53" s="46"/>
      <c r="T53" s="61"/>
    </row>
    <row r="54" spans="1:20">
      <c r="A54" s="104"/>
      <c r="B54" s="49" t="s">
        <v>27</v>
      </c>
      <c r="C54" s="49">
        <v>0</v>
      </c>
      <c r="D54" s="50">
        <v>0</v>
      </c>
      <c r="E54" s="51">
        <f>G54+H54+I54+J54+K54+L54+M54+N54+O54+P54+Q54+R54</f>
        <v>0</v>
      </c>
      <c r="F54" s="59">
        <f>E54*F51/$E$51</f>
        <v>0</v>
      </c>
      <c r="G54" s="60">
        <v>0</v>
      </c>
      <c r="H54" s="60">
        <v>0</v>
      </c>
      <c r="I54" s="55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46"/>
      <c r="T54" s="57"/>
    </row>
    <row r="55" spans="1:20" ht="24">
      <c r="A55" s="58" t="s">
        <v>28</v>
      </c>
      <c r="B55" s="48" t="s">
        <v>29</v>
      </c>
      <c r="C55" s="49">
        <v>0</v>
      </c>
      <c r="D55" s="50">
        <v>0</v>
      </c>
      <c r="E55" s="51">
        <f>G55+H55+I55+J55+K55+L55+M55+N55+O55+P55+Q55+R55</f>
        <v>2</v>
      </c>
      <c r="F55" s="50">
        <v>100</v>
      </c>
      <c r="G55" s="52">
        <v>0</v>
      </c>
      <c r="H55" s="60">
        <v>0</v>
      </c>
      <c r="I55" s="54">
        <v>0</v>
      </c>
      <c r="J55" s="54">
        <v>0</v>
      </c>
      <c r="K55" s="52">
        <v>2</v>
      </c>
      <c r="L55" s="54">
        <v>0</v>
      </c>
      <c r="M55" s="55">
        <v>0</v>
      </c>
      <c r="N55" s="54">
        <v>0</v>
      </c>
      <c r="O55" s="68">
        <v>0</v>
      </c>
      <c r="P55" s="54">
        <v>0</v>
      </c>
      <c r="Q55" s="68">
        <v>0</v>
      </c>
      <c r="R55" s="54">
        <v>0</v>
      </c>
      <c r="S55" s="46"/>
      <c r="T55" s="57"/>
    </row>
    <row r="56" spans="1:20" ht="24">
      <c r="A56" s="58" t="s">
        <v>30</v>
      </c>
      <c r="B56" s="48" t="s">
        <v>31</v>
      </c>
      <c r="C56" s="49">
        <v>0</v>
      </c>
      <c r="D56" s="69">
        <v>0</v>
      </c>
      <c r="E56" s="70">
        <f>G56+H56+I56+J56+K56+L56+M56+N56+O56+P56+Q56+R56</f>
        <v>0</v>
      </c>
      <c r="F56" s="71">
        <f>E56*F55/E55</f>
        <v>0</v>
      </c>
      <c r="G56" s="52">
        <v>0</v>
      </c>
      <c r="H56" s="60">
        <v>0</v>
      </c>
      <c r="I56" s="54">
        <v>0</v>
      </c>
      <c r="J56" s="54">
        <v>0</v>
      </c>
      <c r="K56" s="52">
        <v>0</v>
      </c>
      <c r="L56" s="54">
        <v>0</v>
      </c>
      <c r="M56" s="72">
        <v>0</v>
      </c>
      <c r="N56" s="54">
        <v>0</v>
      </c>
      <c r="O56" s="55">
        <v>0</v>
      </c>
      <c r="P56" s="54">
        <v>0</v>
      </c>
      <c r="Q56" s="55">
        <v>0</v>
      </c>
      <c r="R56" s="54">
        <v>0</v>
      </c>
      <c r="S56" s="46"/>
      <c r="T56" s="73"/>
    </row>
    <row r="57" spans="1:20" ht="24">
      <c r="A57" s="58" t="s">
        <v>32</v>
      </c>
      <c r="B57" s="48" t="s">
        <v>33</v>
      </c>
      <c r="C57" s="49">
        <v>0</v>
      </c>
      <c r="D57" s="71">
        <v>0</v>
      </c>
      <c r="E57" s="70">
        <f t="shared" ref="E57" si="5">G57+H57+I57+J57+K57+L57+M57+N57+O57+P57+Q57+R57</f>
        <v>0</v>
      </c>
      <c r="F57" s="71">
        <f>E57*F55/E55</f>
        <v>0</v>
      </c>
      <c r="G57" s="60">
        <v>0</v>
      </c>
      <c r="H57" s="60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46"/>
      <c r="T57" s="73"/>
    </row>
    <row r="58" spans="1:20">
      <c r="A58" s="105" t="s">
        <v>86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</row>
    <row r="59" spans="1:20">
      <c r="A59" s="106" t="s">
        <v>2</v>
      </c>
      <c r="B59" s="108" t="s">
        <v>34</v>
      </c>
      <c r="C59" s="110" t="s">
        <v>87</v>
      </c>
      <c r="D59" s="110"/>
      <c r="E59" s="100" t="s">
        <v>75</v>
      </c>
      <c r="F59" s="100"/>
      <c r="G59" s="111" t="s">
        <v>76</v>
      </c>
      <c r="H59" s="112"/>
      <c r="I59" s="100" t="s">
        <v>77</v>
      </c>
      <c r="J59" s="100"/>
      <c r="K59" s="100" t="s">
        <v>78</v>
      </c>
      <c r="L59" s="100"/>
      <c r="M59" s="100" t="s">
        <v>79</v>
      </c>
      <c r="N59" s="100"/>
      <c r="O59" s="100" t="s">
        <v>80</v>
      </c>
      <c r="P59" s="100"/>
      <c r="Q59" s="38"/>
    </row>
    <row r="60" spans="1:20">
      <c r="A60" s="107"/>
      <c r="B60" s="109"/>
      <c r="C60" s="74" t="s">
        <v>88</v>
      </c>
      <c r="D60" s="75" t="s">
        <v>7</v>
      </c>
      <c r="E60" s="45" t="s">
        <v>82</v>
      </c>
      <c r="F60" s="45" t="s">
        <v>83</v>
      </c>
      <c r="G60" s="45" t="s">
        <v>82</v>
      </c>
      <c r="H60" s="45" t="s">
        <v>83</v>
      </c>
      <c r="I60" s="45" t="s">
        <v>82</v>
      </c>
      <c r="J60" s="45" t="s">
        <v>83</v>
      </c>
      <c r="K60" s="45" t="s">
        <v>82</v>
      </c>
      <c r="L60" s="45" t="s">
        <v>83</v>
      </c>
      <c r="M60" s="45" t="s">
        <v>82</v>
      </c>
      <c r="N60" s="45" t="s">
        <v>83</v>
      </c>
      <c r="O60" s="45" t="s">
        <v>82</v>
      </c>
      <c r="P60" s="45" t="s">
        <v>83</v>
      </c>
      <c r="Q60" s="38"/>
    </row>
    <row r="61" spans="1:20">
      <c r="A61" s="76">
        <v>1</v>
      </c>
      <c r="B61" s="77" t="s">
        <v>36</v>
      </c>
      <c r="C61" s="76">
        <v>0</v>
      </c>
      <c r="D61" s="78">
        <f>C61*D79/C79</f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38"/>
    </row>
    <row r="62" spans="1:20">
      <c r="A62" s="76">
        <v>2</v>
      </c>
      <c r="B62" s="77" t="s">
        <v>38</v>
      </c>
      <c r="C62" s="80">
        <f>SUM(E62:P62)</f>
        <v>1</v>
      </c>
      <c r="D62" s="81">
        <f>C62*D79/C79</f>
        <v>50</v>
      </c>
      <c r="E62" s="79">
        <v>0</v>
      </c>
      <c r="F62" s="79">
        <v>0</v>
      </c>
      <c r="G62" s="79">
        <v>0</v>
      </c>
      <c r="H62" s="79">
        <v>0</v>
      </c>
      <c r="I62" s="42">
        <v>1</v>
      </c>
      <c r="J62" s="79">
        <v>0</v>
      </c>
      <c r="K62" s="79">
        <v>0</v>
      </c>
      <c r="L62" s="79">
        <v>0</v>
      </c>
      <c r="M62" s="82">
        <v>0</v>
      </c>
      <c r="N62" s="79">
        <v>0</v>
      </c>
      <c r="O62" s="42">
        <v>0</v>
      </c>
      <c r="P62" s="79">
        <v>0</v>
      </c>
      <c r="Q62" s="38"/>
    </row>
    <row r="63" spans="1:20">
      <c r="A63" s="76">
        <v>3</v>
      </c>
      <c r="B63" s="77" t="s">
        <v>40</v>
      </c>
      <c r="C63" s="76">
        <f t="shared" ref="C63:C71" si="6">SUM(E63:P63)</f>
        <v>0</v>
      </c>
      <c r="D63" s="81">
        <f>C63*D79/C79</f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38"/>
    </row>
    <row r="64" spans="1:20">
      <c r="A64" s="76">
        <v>4</v>
      </c>
      <c r="B64" s="77" t="s">
        <v>42</v>
      </c>
      <c r="C64" s="80">
        <f t="shared" si="6"/>
        <v>0</v>
      </c>
      <c r="D64" s="81">
        <f>C64*D79/C79</f>
        <v>0</v>
      </c>
      <c r="E64" s="79">
        <v>0</v>
      </c>
      <c r="F64" s="79">
        <v>0</v>
      </c>
      <c r="G64" s="79">
        <v>0</v>
      </c>
      <c r="H64" s="79">
        <v>0</v>
      </c>
      <c r="I64" s="83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38"/>
    </row>
    <row r="65" spans="1:18">
      <c r="A65" s="76">
        <v>5</v>
      </c>
      <c r="B65" s="77" t="s">
        <v>44</v>
      </c>
      <c r="C65" s="76">
        <f t="shared" si="6"/>
        <v>0</v>
      </c>
      <c r="D65" s="81">
        <f>C65*D79/C79</f>
        <v>0</v>
      </c>
      <c r="E65" s="79">
        <v>0</v>
      </c>
      <c r="F65" s="79">
        <v>0</v>
      </c>
      <c r="G65" s="79">
        <v>0</v>
      </c>
      <c r="H65" s="79">
        <v>0</v>
      </c>
      <c r="I65" s="83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38"/>
    </row>
    <row r="66" spans="1:18">
      <c r="A66" s="76">
        <v>6</v>
      </c>
      <c r="B66" s="77" t="s">
        <v>46</v>
      </c>
      <c r="C66" s="76">
        <f t="shared" si="6"/>
        <v>0</v>
      </c>
      <c r="D66" s="81">
        <f>C66*D79/C79</f>
        <v>0</v>
      </c>
      <c r="E66" s="79">
        <v>0</v>
      </c>
      <c r="F66" s="79">
        <v>0</v>
      </c>
      <c r="G66" s="79">
        <v>0</v>
      </c>
      <c r="H66" s="79">
        <v>0</v>
      </c>
      <c r="I66" s="83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38"/>
    </row>
    <row r="67" spans="1:18">
      <c r="A67" s="76">
        <v>7</v>
      </c>
      <c r="B67" s="77" t="s">
        <v>48</v>
      </c>
      <c r="C67" s="76">
        <f t="shared" si="6"/>
        <v>0</v>
      </c>
      <c r="D67" s="81">
        <f>C67*D79/C79</f>
        <v>0</v>
      </c>
      <c r="E67" s="79">
        <v>0</v>
      </c>
      <c r="F67" s="79">
        <v>0</v>
      </c>
      <c r="G67" s="79">
        <v>0</v>
      </c>
      <c r="H67" s="79">
        <v>0</v>
      </c>
      <c r="I67" s="83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38"/>
    </row>
    <row r="68" spans="1:18">
      <c r="A68" s="76">
        <v>8</v>
      </c>
      <c r="B68" s="77" t="s">
        <v>50</v>
      </c>
      <c r="C68" s="80">
        <f t="shared" si="6"/>
        <v>0</v>
      </c>
      <c r="D68" s="84">
        <f>C68*D79/C79</f>
        <v>0</v>
      </c>
      <c r="E68" s="42">
        <v>0</v>
      </c>
      <c r="F68" s="79">
        <v>0</v>
      </c>
      <c r="G68" s="79">
        <v>0</v>
      </c>
      <c r="H68" s="79">
        <v>0</v>
      </c>
      <c r="I68" s="83">
        <v>0</v>
      </c>
      <c r="J68" s="79">
        <v>0</v>
      </c>
      <c r="K68" s="79">
        <v>0</v>
      </c>
      <c r="L68" s="79">
        <v>0</v>
      </c>
      <c r="M68" s="85">
        <v>0</v>
      </c>
      <c r="N68" s="79">
        <v>0</v>
      </c>
      <c r="O68" s="79">
        <v>0</v>
      </c>
      <c r="P68" s="79">
        <v>0</v>
      </c>
      <c r="Q68" s="38"/>
    </row>
    <row r="69" spans="1:18">
      <c r="A69" s="76">
        <v>9</v>
      </c>
      <c r="B69" s="77" t="s">
        <v>52</v>
      </c>
      <c r="C69" s="80">
        <f t="shared" si="6"/>
        <v>0</v>
      </c>
      <c r="D69" s="84">
        <f>C69*D79/C79</f>
        <v>0</v>
      </c>
      <c r="E69" s="42">
        <v>0</v>
      </c>
      <c r="F69" s="79">
        <v>0</v>
      </c>
      <c r="G69" s="79">
        <v>0</v>
      </c>
      <c r="H69" s="79">
        <v>0</v>
      </c>
      <c r="I69" s="86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38"/>
    </row>
    <row r="70" spans="1:18">
      <c r="A70" s="76">
        <v>10</v>
      </c>
      <c r="B70" s="77" t="s">
        <v>54</v>
      </c>
      <c r="C70" s="76">
        <f t="shared" si="6"/>
        <v>0</v>
      </c>
      <c r="D70" s="81">
        <f>C70*D79/C79</f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38"/>
    </row>
    <row r="71" spans="1:18">
      <c r="A71" s="76">
        <v>11</v>
      </c>
      <c r="B71" s="77" t="s">
        <v>56</v>
      </c>
      <c r="C71" s="76">
        <f t="shared" si="6"/>
        <v>0</v>
      </c>
      <c r="D71" s="81">
        <f>C71*D79/C79</f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38"/>
    </row>
    <row r="72" spans="1:18" ht="24">
      <c r="A72" s="76">
        <v>12</v>
      </c>
      <c r="B72" s="77" t="s">
        <v>58</v>
      </c>
      <c r="C72" s="76">
        <f>SUM(E72:Q72)</f>
        <v>0</v>
      </c>
      <c r="D72" s="81">
        <f>C72*D79/C79</f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38"/>
    </row>
    <row r="73" spans="1:18">
      <c r="A73" s="76">
        <v>13</v>
      </c>
      <c r="B73" s="77" t="s">
        <v>60</v>
      </c>
      <c r="C73" s="76">
        <f>SUM(E73:Q73)</f>
        <v>1</v>
      </c>
      <c r="D73" s="81">
        <f>C73*D79/C79</f>
        <v>50</v>
      </c>
      <c r="E73" s="79">
        <v>0</v>
      </c>
      <c r="F73" s="79">
        <v>0</v>
      </c>
      <c r="G73" s="79">
        <v>0</v>
      </c>
      <c r="H73" s="79">
        <v>0</v>
      </c>
      <c r="I73" s="42">
        <v>1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38"/>
    </row>
    <row r="74" spans="1:18">
      <c r="A74" s="76">
        <v>14</v>
      </c>
      <c r="B74" s="77" t="s">
        <v>62</v>
      </c>
      <c r="C74" s="80">
        <f>E74+F74+G74+H74+I74+J74+K74+L74+M74+N74+O74+P74</f>
        <v>0</v>
      </c>
      <c r="D74" s="84">
        <f>C74*D79/C79</f>
        <v>0</v>
      </c>
      <c r="E74" s="42">
        <v>0</v>
      </c>
      <c r="F74" s="79">
        <v>0</v>
      </c>
      <c r="G74" s="42">
        <v>0</v>
      </c>
      <c r="H74" s="79">
        <v>0</v>
      </c>
      <c r="I74" s="86">
        <v>0</v>
      </c>
      <c r="J74" s="42">
        <v>0</v>
      </c>
      <c r="K74" s="42">
        <v>0</v>
      </c>
      <c r="L74" s="79">
        <v>0</v>
      </c>
      <c r="M74" s="42">
        <v>0</v>
      </c>
      <c r="N74" s="79">
        <v>0</v>
      </c>
      <c r="O74" s="42">
        <v>0</v>
      </c>
      <c r="P74" s="79">
        <v>0</v>
      </c>
      <c r="Q74" s="38"/>
      <c r="R74" s="2" t="s">
        <v>0</v>
      </c>
    </row>
    <row r="75" spans="1:18">
      <c r="A75" s="76">
        <v>15</v>
      </c>
      <c r="B75" s="77" t="s">
        <v>64</v>
      </c>
      <c r="C75" s="76">
        <f>E75+F75+G75+H75+I75+J75+K75+L75+M75+N75+O75+P75</f>
        <v>0</v>
      </c>
      <c r="D75" s="81">
        <f>C75*D79/C79</f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83">
        <v>0</v>
      </c>
      <c r="L75" s="79">
        <v>0</v>
      </c>
      <c r="M75" s="83">
        <v>0</v>
      </c>
      <c r="N75" s="79">
        <v>0</v>
      </c>
      <c r="O75" s="83">
        <v>0</v>
      </c>
      <c r="P75" s="79">
        <v>0</v>
      </c>
      <c r="Q75" s="38"/>
    </row>
    <row r="76" spans="1:18">
      <c r="A76" s="76">
        <v>16</v>
      </c>
      <c r="B76" s="77" t="s">
        <v>66</v>
      </c>
      <c r="C76" s="80">
        <f>SUM(E76:P76)</f>
        <v>0</v>
      </c>
      <c r="D76" s="84">
        <f>C76*D79/C79</f>
        <v>0</v>
      </c>
      <c r="E76" s="42">
        <v>0</v>
      </c>
      <c r="F76" s="79">
        <v>0</v>
      </c>
      <c r="G76" s="42">
        <v>0</v>
      </c>
      <c r="H76" s="79">
        <v>0</v>
      </c>
      <c r="I76" s="42">
        <v>0</v>
      </c>
      <c r="J76" s="79">
        <v>0</v>
      </c>
      <c r="K76" s="87">
        <v>0</v>
      </c>
      <c r="L76" s="79">
        <v>0</v>
      </c>
      <c r="M76" s="86">
        <v>0</v>
      </c>
      <c r="N76" s="79">
        <v>0</v>
      </c>
      <c r="O76" s="86">
        <v>0</v>
      </c>
      <c r="P76" s="79">
        <v>0</v>
      </c>
      <c r="Q76" s="38"/>
    </row>
    <row r="77" spans="1:18">
      <c r="A77" s="76">
        <v>17</v>
      </c>
      <c r="B77" s="77" t="s">
        <v>68</v>
      </c>
      <c r="C77" s="76">
        <f>SUM(E77:P77)</f>
        <v>0</v>
      </c>
      <c r="D77" s="81">
        <f>C77*D79/C79</f>
        <v>0</v>
      </c>
      <c r="E77" s="79">
        <v>0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83">
        <v>0</v>
      </c>
      <c r="L77" s="79">
        <v>0</v>
      </c>
      <c r="M77" s="83">
        <v>0</v>
      </c>
      <c r="N77" s="79">
        <v>0</v>
      </c>
      <c r="O77" s="83">
        <v>0</v>
      </c>
      <c r="P77" s="79">
        <v>0</v>
      </c>
      <c r="Q77" s="38"/>
    </row>
    <row r="78" spans="1:18">
      <c r="A78" s="76">
        <v>18</v>
      </c>
      <c r="B78" s="77" t="s">
        <v>70</v>
      </c>
      <c r="C78" s="80">
        <f>SUM(E78:P78)</f>
        <v>0</v>
      </c>
      <c r="D78" s="84">
        <f>C78*D79/C79</f>
        <v>0</v>
      </c>
      <c r="E78" s="42">
        <v>0</v>
      </c>
      <c r="F78" s="79">
        <v>0</v>
      </c>
      <c r="G78" s="42">
        <v>0</v>
      </c>
      <c r="H78" s="79">
        <v>0</v>
      </c>
      <c r="I78" s="79">
        <v>0</v>
      </c>
      <c r="J78" s="79">
        <v>0</v>
      </c>
      <c r="K78" s="82">
        <v>0</v>
      </c>
      <c r="L78" s="79">
        <v>0</v>
      </c>
      <c r="M78" s="86">
        <v>0</v>
      </c>
      <c r="N78" s="79">
        <v>0</v>
      </c>
      <c r="O78" s="86">
        <v>0</v>
      </c>
      <c r="P78" s="79">
        <v>0</v>
      </c>
      <c r="Q78" s="38"/>
    </row>
    <row r="79" spans="1:18">
      <c r="A79" s="101" t="s">
        <v>71</v>
      </c>
      <c r="B79" s="101"/>
      <c r="C79" s="80">
        <f>E79+F79+G79+H79+I79+J79+K79+L79+M79+N79+O79+P79</f>
        <v>2</v>
      </c>
      <c r="D79" s="88">
        <v>100</v>
      </c>
      <c r="E79" s="89">
        <f>SUM(E62:E78)</f>
        <v>0</v>
      </c>
      <c r="F79" s="79">
        <f>SUM(F62:F78)</f>
        <v>0</v>
      </c>
      <c r="G79" s="89">
        <f>SUM(G62:G78)</f>
        <v>0</v>
      </c>
      <c r="H79" s="79">
        <f t="shared" ref="H79:P79" si="7">SUM(H62:H78)</f>
        <v>0</v>
      </c>
      <c r="I79" s="89">
        <f t="shared" si="7"/>
        <v>2</v>
      </c>
      <c r="J79" s="83">
        <f t="shared" si="7"/>
        <v>0</v>
      </c>
      <c r="K79" s="90">
        <f t="shared" si="7"/>
        <v>0</v>
      </c>
      <c r="L79" s="83">
        <f t="shared" si="7"/>
        <v>0</v>
      </c>
      <c r="M79" s="90">
        <v>0</v>
      </c>
      <c r="N79" s="83">
        <f t="shared" si="7"/>
        <v>0</v>
      </c>
      <c r="O79" s="90">
        <f t="shared" si="7"/>
        <v>0</v>
      </c>
      <c r="P79" s="83">
        <f t="shared" si="7"/>
        <v>0</v>
      </c>
      <c r="Q79" s="38"/>
    </row>
    <row r="80" spans="1:18">
      <c r="B80" s="91"/>
      <c r="C80" s="92"/>
      <c r="D80" s="93"/>
      <c r="E80" s="93"/>
      <c r="F80" s="93"/>
      <c r="G80" s="93"/>
      <c r="H80" s="93"/>
      <c r="I80" s="93"/>
    </row>
    <row r="81" spans="1:9" ht="15.75">
      <c r="A81" s="94"/>
      <c r="B81" s="95"/>
      <c r="C81" s="96"/>
      <c r="D81" s="97"/>
      <c r="E81" s="97"/>
      <c r="F81" s="97"/>
      <c r="G81" s="97"/>
      <c r="H81" s="97"/>
      <c r="I81" s="97"/>
    </row>
    <row r="82" spans="1:9" ht="15.75">
      <c r="B82" s="98"/>
      <c r="C82" s="99"/>
      <c r="D82" s="99"/>
      <c r="E82" s="99"/>
      <c r="F82" s="99"/>
      <c r="G82" s="99"/>
      <c r="H82" s="99"/>
    </row>
    <row r="83" spans="1:9">
      <c r="B83" s="95"/>
    </row>
  </sheetData>
  <mergeCells count="33">
    <mergeCell ref="A1:R1"/>
    <mergeCell ref="A4:A5"/>
    <mergeCell ref="B4:B5"/>
    <mergeCell ref="C4:F4"/>
    <mergeCell ref="G4:K4"/>
    <mergeCell ref="D5:F5"/>
    <mergeCell ref="G5:I5"/>
    <mergeCell ref="J5:K5"/>
    <mergeCell ref="A13:A16"/>
    <mergeCell ref="A40:B40"/>
    <mergeCell ref="A41:Q41"/>
    <mergeCell ref="A42:A43"/>
    <mergeCell ref="B42:B43"/>
    <mergeCell ref="C42:D42"/>
    <mergeCell ref="E42:F42"/>
    <mergeCell ref="G42:H42"/>
    <mergeCell ref="I42:J42"/>
    <mergeCell ref="K42:L42"/>
    <mergeCell ref="M42:N42"/>
    <mergeCell ref="O42:P42"/>
    <mergeCell ref="Q42:R42"/>
    <mergeCell ref="A51:A54"/>
    <mergeCell ref="A58:S58"/>
    <mergeCell ref="I59:J59"/>
    <mergeCell ref="K59:L59"/>
    <mergeCell ref="M59:N59"/>
    <mergeCell ref="O59:P59"/>
    <mergeCell ref="A79:B79"/>
    <mergeCell ref="A59:A60"/>
    <mergeCell ref="B59:B60"/>
    <mergeCell ref="C59:D59"/>
    <mergeCell ref="E59:F59"/>
    <mergeCell ref="G59:H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2020-08-10T02:01:07Z</dcterms:modified>
</cp:coreProperties>
</file>